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firstSheet="12" activeTab="16"/>
  </bookViews>
  <sheets>
    <sheet name="收支总表" sheetId="1" r:id="rId1"/>
    <sheet name="收入总表" sheetId="2" r:id="rId2"/>
    <sheet name="支出总表" sheetId="6" r:id="rId3"/>
    <sheet name="支出总表分类" sheetId="7" r:id="rId4"/>
    <sheet name="财政拨款收支总表" sheetId="28" r:id="rId5"/>
    <sheet name="一般公共预算支出表" sheetId="25" r:id="rId6"/>
    <sheet name="政府性基金支出总表" sheetId="30" r:id="rId7"/>
    <sheet name="专户" sheetId="32" r:id="rId8"/>
    <sheet name="一般预算基本支出表" sheetId="34" r:id="rId9"/>
    <sheet name="工资福利支出表" sheetId="17" r:id="rId10"/>
    <sheet name="一般商品和服务支出" sheetId="19" r:id="rId11"/>
    <sheet name="对个人和家庭的补助支出" sheetId="21" r:id="rId12"/>
    <sheet name="政府采购表" sheetId="26" r:id="rId13"/>
    <sheet name="政府购买服务表" sheetId="37" r:id="rId14"/>
    <sheet name="三公经费表" sheetId="12" r:id="rId15"/>
    <sheet name="整体绩效目标申报表" sheetId="35" r:id="rId16"/>
    <sheet name="项目绩效申报目标表" sheetId="36" r:id="rId17"/>
  </sheets>
  <definedNames>
    <definedName name="_xlnm.Print_Area" localSheetId="4">财政拨款收支总表!$A$1:$F$30</definedName>
    <definedName name="_xlnm.Print_Area" localSheetId="11">对个人和家庭的补助支出!$A$1:$P$13</definedName>
    <definedName name="_xlnm.Print_Area" localSheetId="9">工资福利支出表!$A$1:$X$26</definedName>
    <definedName name="_xlnm.Print_Area" localSheetId="14">三公经费表!$A$1:$G$9</definedName>
    <definedName name="_xlnm.Print_Area" localSheetId="1">收入总表!$A$1:$K$9</definedName>
    <definedName name="_xlnm.Print_Area" localSheetId="0">收支总表!$A$1:$F$30</definedName>
    <definedName name="_xlnm.Print_Area" localSheetId="5">一般公共预算支出表!$A$1:$S$29</definedName>
    <definedName name="_xlnm.Print_Area" localSheetId="10">一般商品和服务支出!$A$1:$AF$26</definedName>
    <definedName name="_xlnm.Print_Area" localSheetId="8">一般预算基本支出表!$A$1:$H$16</definedName>
    <definedName name="_xlnm.Print_Area" localSheetId="12">政府采购表!$A$1:$P$12</definedName>
    <definedName name="_xlnm.Print_Area" localSheetId="13">政府购买服务表!$A$1:$Q$7</definedName>
    <definedName name="_xlnm.Print_Area" localSheetId="6">政府性基金支出总表!$A$1:$S$7</definedName>
    <definedName name="_xlnm.Print_Area" localSheetId="2">支出总表!$A$1:$M$29</definedName>
    <definedName name="_xlnm.Print_Area" localSheetId="3">支出总表分类!$A$1:$S$29</definedName>
    <definedName name="_xlnm.Print_Area" localSheetId="7">专户!$A$1:$S$7</definedName>
    <definedName name="_xlnm.Print_Titles" localSheetId="4">财政拨款收支总表!$1:$5</definedName>
    <definedName name="_xlnm.Print_Titles" localSheetId="11">对个人和家庭的补助支出!$1:$8</definedName>
    <definedName name="_xlnm.Print_Titles" localSheetId="9">工资福利支出表!$1:$8</definedName>
    <definedName name="_xlnm.Print_Titles" localSheetId="14">三公经费表!$1:$7</definedName>
    <definedName name="_xlnm.Print_Titles" localSheetId="1">收入总表!$1:$7</definedName>
    <definedName name="_xlnm.Print_Titles" localSheetId="0">收支总表!$1:$5</definedName>
    <definedName name="_xlnm.Print_Titles" localSheetId="5">一般公共预算支出表!$1:$7</definedName>
    <definedName name="_xlnm.Print_Titles" localSheetId="10">一般商品和服务支出!$1:$8</definedName>
    <definedName name="_xlnm.Print_Titles" localSheetId="8">一般预算基本支出表!$1:$7</definedName>
    <definedName name="_xlnm.Print_Titles" localSheetId="12">政府采购表!$1:$7</definedName>
    <definedName name="_xlnm.Print_Titles" localSheetId="13">政府购买服务表!$1:$7</definedName>
    <definedName name="_xlnm.Print_Titles" localSheetId="6">政府性基金支出总表!$1:$7</definedName>
    <definedName name="_xlnm.Print_Titles" localSheetId="2">支出总表!$1:$7</definedName>
    <definedName name="_xlnm.Print_Titles" localSheetId="3">支出总表分类!$1:$7</definedName>
    <definedName name="_xlnm.Print_Titles" localSheetId="7">专户!$1:$7</definedName>
  </definedNames>
  <calcPr calcId="144525"/>
</workbook>
</file>

<file path=xl/sharedStrings.xml><?xml version="1.0" encoding="utf-8"?>
<sst xmlns="http://schemas.openxmlformats.org/spreadsheetml/2006/main" count="903" uniqueCount="367">
  <si>
    <t>表1</t>
  </si>
  <si>
    <t>2020年部门预算收支总表</t>
  </si>
  <si>
    <t>单位名称：残联本级</t>
  </si>
  <si>
    <t>单位：元</t>
  </si>
  <si>
    <t>收         入</t>
  </si>
  <si>
    <t>支            出</t>
  </si>
  <si>
    <t>项目</t>
  </si>
  <si>
    <t>预算数</t>
  </si>
  <si>
    <t>一、一般公共预算拨款</t>
  </si>
  <si>
    <t>一、一般公共服务支出</t>
  </si>
  <si>
    <t>一、基本支出</t>
  </si>
  <si>
    <t xml:space="preserve">    经费拨款</t>
  </si>
  <si>
    <t>二、公共安全支出</t>
  </si>
  <si>
    <t xml:space="preserve">    工资福利支出</t>
  </si>
  <si>
    <t xml:space="preserve">    纳入一般预算管理的非税收入拨款</t>
  </si>
  <si>
    <t>三、教育支出</t>
  </si>
  <si>
    <t xml:space="preserve">    一般商品服务支出</t>
  </si>
  <si>
    <t xml:space="preserve">        行政事业性收费收入</t>
  </si>
  <si>
    <t>四、科学技术支出</t>
  </si>
  <si>
    <t xml:space="preserve">    对个人和家庭的补助支出</t>
  </si>
  <si>
    <t xml:space="preserve">        专项收入</t>
  </si>
  <si>
    <t>五、文化旅游体育与传媒支出</t>
  </si>
  <si>
    <t>二、项目支出</t>
  </si>
  <si>
    <t xml:space="preserve">        国有资本经营收入</t>
  </si>
  <si>
    <t>六、社会保障和就业支出</t>
  </si>
  <si>
    <t xml:space="preserve">    专项商品和服务支出</t>
  </si>
  <si>
    <t xml:space="preserve">        国有资源有偿使用收入</t>
  </si>
  <si>
    <t>七、卫生健康支出</t>
  </si>
  <si>
    <t xml:space="preserve">    专项对个人和家庭补助支出</t>
  </si>
  <si>
    <t xml:space="preserve">        罚没等其他收入</t>
  </si>
  <si>
    <t>八、节能环保支出</t>
  </si>
  <si>
    <t xml:space="preserve">    资本性支出（基本建设）</t>
  </si>
  <si>
    <t>二、政府性基金拨款</t>
  </si>
  <si>
    <t>九、城乡社区支出</t>
  </si>
  <si>
    <t xml:space="preserve">    资本性支出</t>
  </si>
  <si>
    <t>三、纳入专户管理的非税收入拨款</t>
  </si>
  <si>
    <t>十、农林水支出</t>
  </si>
  <si>
    <t xml:space="preserve">    其他支出</t>
  </si>
  <si>
    <t>四、上级财政补助收入</t>
  </si>
  <si>
    <t>十一、交通运输支出</t>
  </si>
  <si>
    <t xml:space="preserve">    对企业的补助支出</t>
  </si>
  <si>
    <t xml:space="preserve">    公共财政补助</t>
  </si>
  <si>
    <t>十二、资源勘探信息等支出</t>
  </si>
  <si>
    <t xml:space="preserve">    专项工资福利支出</t>
  </si>
  <si>
    <t xml:space="preserve">    政府性基金财政补助</t>
  </si>
  <si>
    <t>十三、商业服务业等支出</t>
  </si>
  <si>
    <t>三、对社会保障基金补助</t>
  </si>
  <si>
    <t>五、事业单位经营服务收入</t>
  </si>
  <si>
    <t>十四、金融支出</t>
  </si>
  <si>
    <t>四、上缴上级支出</t>
  </si>
  <si>
    <t>六、其他收入</t>
  </si>
  <si>
    <t>十五、自然资源海洋气象等支出</t>
  </si>
  <si>
    <t>五、对附属单位补助支出</t>
  </si>
  <si>
    <t>十六、住房保障支出</t>
  </si>
  <si>
    <t>十七、粮油物资储备支出</t>
  </si>
  <si>
    <t>十八、其他支出</t>
  </si>
  <si>
    <t>十九、国有资本经营预算支出</t>
  </si>
  <si>
    <t>二十、债务还本支出</t>
  </si>
  <si>
    <t>二十一、债务付息支出</t>
  </si>
  <si>
    <t>二十二、债务发行费用支出</t>
  </si>
  <si>
    <t>二十三、灾害防治及应急管理支出</t>
  </si>
  <si>
    <t>收入总计</t>
  </si>
  <si>
    <t>支出总计</t>
  </si>
  <si>
    <t>表2</t>
  </si>
  <si>
    <t>2020年部门预算收入总表</t>
  </si>
  <si>
    <t>单位</t>
  </si>
  <si>
    <t>总计</t>
  </si>
  <si>
    <t>一般公共预算拨款</t>
  </si>
  <si>
    <t>政府性基金拨款</t>
  </si>
  <si>
    <t>纳入专户管理的非税收入</t>
  </si>
  <si>
    <t>上级财政补助</t>
  </si>
  <si>
    <t>事业单位经营服务收入</t>
  </si>
  <si>
    <t>其他收入</t>
  </si>
  <si>
    <t>单位编码</t>
  </si>
  <si>
    <t>单位名称</t>
  </si>
  <si>
    <t>经费拨款</t>
  </si>
  <si>
    <t>纳入一般预算管理的非税收入</t>
  </si>
  <si>
    <t>公共财政补助</t>
  </si>
  <si>
    <t>政府性基金财政补助</t>
  </si>
  <si>
    <t>**</t>
  </si>
  <si>
    <t>县残联</t>
  </si>
  <si>
    <t>202001</t>
  </si>
  <si>
    <t xml:space="preserve">  残联本级</t>
  </si>
  <si>
    <t>表3</t>
  </si>
  <si>
    <t>2020年部门预算支出总表</t>
  </si>
  <si>
    <t>功能科目</t>
  </si>
  <si>
    <t>类</t>
  </si>
  <si>
    <t>款</t>
  </si>
  <si>
    <t>项</t>
  </si>
  <si>
    <t>功能科目名称</t>
  </si>
  <si>
    <t>208</t>
  </si>
  <si>
    <t xml:space="preserve">  社会保障和就业支出</t>
  </si>
  <si>
    <t>05</t>
  </si>
  <si>
    <t xml:space="preserve">    行政事业单位养老支出</t>
  </si>
  <si>
    <t xml:space="preserve">      机关事业单位基本养老保险缴费支出</t>
  </si>
  <si>
    <t xml:space="preserve">  208</t>
  </si>
  <si>
    <t xml:space="preserve">  05</t>
  </si>
  <si>
    <t xml:space="preserve">        机关事业单位基本养老保险缴费支出</t>
  </si>
  <si>
    <t>11</t>
  </si>
  <si>
    <t xml:space="preserve">    残疾人事业</t>
  </si>
  <si>
    <t>01</t>
  </si>
  <si>
    <t xml:space="preserve">      行政运行（残疾人事业）</t>
  </si>
  <si>
    <t xml:space="preserve">  11</t>
  </si>
  <si>
    <t xml:space="preserve">  01</t>
  </si>
  <si>
    <t xml:space="preserve">        行政运行（残疾人事业）</t>
  </si>
  <si>
    <t>04</t>
  </si>
  <si>
    <t xml:space="preserve">      残疾人康复</t>
  </si>
  <si>
    <t xml:space="preserve">  04</t>
  </si>
  <si>
    <t xml:space="preserve">        残疾人康复</t>
  </si>
  <si>
    <t xml:space="preserve">      残疾人就业和扶贫</t>
  </si>
  <si>
    <t xml:space="preserve">        残疾人就业和扶贫</t>
  </si>
  <si>
    <t>99</t>
  </si>
  <si>
    <t xml:space="preserve">      其他残疾人事业支出</t>
  </si>
  <si>
    <t xml:space="preserve">  99</t>
  </si>
  <si>
    <t xml:space="preserve">        其他残疾人事业支出</t>
  </si>
  <si>
    <t>210</t>
  </si>
  <si>
    <t xml:space="preserve">  卫生健康支出</t>
  </si>
  <si>
    <t xml:space="preserve">    行政事业单位医疗</t>
  </si>
  <si>
    <t xml:space="preserve">      行政单位医疗</t>
  </si>
  <si>
    <t xml:space="preserve">  210</t>
  </si>
  <si>
    <t xml:space="preserve">        行政单位医疗</t>
  </si>
  <si>
    <t>221</t>
  </si>
  <si>
    <t xml:space="preserve">  住房保障支出</t>
  </si>
  <si>
    <t>02</t>
  </si>
  <si>
    <t xml:space="preserve">    住房改革支出</t>
  </si>
  <si>
    <t xml:space="preserve">      住房公积金</t>
  </si>
  <si>
    <t xml:space="preserve">  221</t>
  </si>
  <si>
    <t xml:space="preserve">  02</t>
  </si>
  <si>
    <t xml:space="preserve">        住房公积金</t>
  </si>
  <si>
    <t>表4</t>
  </si>
  <si>
    <t>2020年部门预算支出分类汇总表</t>
  </si>
  <si>
    <t>基本支出</t>
  </si>
  <si>
    <t>项目支出</t>
  </si>
  <si>
    <t>对社会保障基金补助</t>
  </si>
  <si>
    <t>上缴上级支出</t>
  </si>
  <si>
    <t>对附属单位补助支出</t>
  </si>
  <si>
    <t>科目编码</t>
  </si>
  <si>
    <t>科目名称</t>
  </si>
  <si>
    <t>基本支出合计</t>
  </si>
  <si>
    <t>工资福利支出</t>
  </si>
  <si>
    <t>一般商品服务支出</t>
  </si>
  <si>
    <t>对个人和家庭补助支出</t>
  </si>
  <si>
    <t>项目支出合计</t>
  </si>
  <si>
    <t>专项工资福利支出</t>
  </si>
  <si>
    <t>专项商品服务支出</t>
  </si>
  <si>
    <t>专项对个人家庭补助</t>
  </si>
  <si>
    <t>资本性支出（基本建设）</t>
  </si>
  <si>
    <t>资本性支出</t>
  </si>
  <si>
    <t>对企业的补助</t>
  </si>
  <si>
    <t>其他支出</t>
  </si>
  <si>
    <t>表5</t>
  </si>
  <si>
    <t>2020年财政拨款收支总表</t>
  </si>
  <si>
    <t>表6</t>
  </si>
  <si>
    <t>2020年一般公共预算支出汇总表</t>
  </si>
  <si>
    <t>表7</t>
  </si>
  <si>
    <t>2020年政府性基金汇总表</t>
  </si>
  <si>
    <t>表8</t>
  </si>
  <si>
    <t>2020年纳入专户管理的非税收入拨款汇总表</t>
  </si>
  <si>
    <t>表9</t>
  </si>
  <si>
    <t>2020年一般公共预算基本支出情况表</t>
  </si>
  <si>
    <t>预算单位：残联本级</t>
  </si>
  <si>
    <t>单位:元</t>
  </si>
  <si>
    <t>对个人和家庭的补助</t>
  </si>
  <si>
    <t>合计</t>
  </si>
  <si>
    <t>社会保障和就业支出</t>
  </si>
  <si>
    <t xml:space="preserve">  机关事业单位基本养老保险缴费支出</t>
  </si>
  <si>
    <t xml:space="preserve">  行政运行（残疾人事业）</t>
  </si>
  <si>
    <t xml:space="preserve">  其他残疾人事业支出</t>
  </si>
  <si>
    <t>卫生健康支出</t>
  </si>
  <si>
    <t xml:space="preserve">  行政单位医疗</t>
  </si>
  <si>
    <t>住房保障支出</t>
  </si>
  <si>
    <t xml:space="preserve">  住房公积金</t>
  </si>
  <si>
    <t>表10</t>
  </si>
  <si>
    <t>2020年工资福利支出明细表</t>
  </si>
  <si>
    <t>预算单位:残联本级</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</si>
  <si>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</si>
  <si>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</si>
  <si>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</si>
  <si>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</si>
  <si>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</si>
  <si>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</si>
  <si>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</si>
  <si>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</si>
  <si>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</si>
  <si>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</si>
  <si>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</si>
  <si>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</si>
  <si>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</si>
  <si>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小计</t>
  </si>
  <si>
    <t>地方附加津补贴</t>
  </si>
  <si>
    <t>艰苦边远地区津贴</t>
  </si>
  <si>
    <t>特殊岗位津贴</t>
  </si>
  <si>
    <t>妇女卫生费</t>
  </si>
  <si>
    <t>乡镇补贴</t>
  </si>
  <si>
    <t>教卫人才津贴</t>
  </si>
  <si>
    <t>表11</t>
  </si>
  <si>
    <t>2020年一般商品和服务支出明细表</t>
  </si>
  <si>
    <t>办公费</t>
  </si>
  <si>
    <t>印刷费</t>
  </si>
  <si>
    <t>咨询费</t>
  </si>
  <si>
    <t>手续费</t>
  </si>
  <si>
    <t>水费</t>
  </si>
  <si>
    <t>电费</t>
  </si>
  <si>
    <t>邮电费</t>
  </si>
  <si>
    <t>取暖费</t>
  </si>
  <si>
    <t>物业管理费</t>
  </si>
  <si>
    <t>差旅费</t>
  </si>
  <si>
    <t>因公出国费</t>
  </si>
  <si>
    <t>维修费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</si>
  <si>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</si>
  <si>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</si>
  <si>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</si>
  <si>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</si>
  <si>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</si>
  <si>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</si>
  <si>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</si>
  <si>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</si>
  <si>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</si>
  <si>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</si>
  <si>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</si>
  <si>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</si>
  <si>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</si>
  <si>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</si>
  <si>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其他商品服务支出</t>
  </si>
  <si>
    <t>表12</t>
  </si>
  <si>
    <t>2020年对个人和家庭的补助支出明细表</t>
  </si>
  <si>
    <t>对个人和家庭的补助支出</t>
  </si>
  <si>
    <t>离休费</t>
  </si>
  <si>
    <t>退休费</t>
  </si>
  <si>
    <t>退职费</t>
  </si>
  <si>
    <t>抚恤金</t>
  </si>
  <si>
    <t>生活补助</t>
  </si>
  <si>
    <t>救济费</t>
  </si>
  <si>
    <t>医疗费补助</t>
  </si>
  <si>
    <t>助学金</t>
  </si>
  <si>
    <t>奖励金</t>
  </si>
  <si>
    <t>个人农业生产补贴</t>
  </si>
  <si>
    <t>其他对个人家庭补助</t>
  </si>
  <si>
    <t>表13</t>
  </si>
  <si>
    <t>2020年政府采购预算表</t>
  </si>
  <si>
    <t>采购目录</t>
  </si>
  <si>
    <t>采购数量</t>
  </si>
  <si>
    <t>计量单位</t>
  </si>
  <si>
    <t>资金来源</t>
  </si>
  <si>
    <t>纳入专户管理的非税收入拨款</t>
  </si>
  <si>
    <t>其他自有资金</t>
  </si>
  <si>
    <t>上年结转收入</t>
  </si>
  <si>
    <t>政府性基金补助</t>
  </si>
  <si>
    <t>变压器</t>
  </si>
  <si>
    <t>台</t>
  </si>
  <si>
    <t>其他印刷品</t>
  </si>
  <si>
    <t>次</t>
  </si>
  <si>
    <t>电梯</t>
  </si>
  <si>
    <t>办公设备</t>
  </si>
  <si>
    <t>表14</t>
  </si>
  <si>
    <t>2020年政府购买服务预算表</t>
  </si>
  <si>
    <t>单位名称:残联本级</t>
  </si>
  <si>
    <t>政府购买服务项目</t>
  </si>
  <si>
    <t>承接主体类别</t>
  </si>
  <si>
    <t>直接受益对象</t>
  </si>
  <si>
    <t>预期绩效目标</t>
  </si>
  <si>
    <t>政府购买服务目录</t>
  </si>
  <si>
    <t>具体项目名称</t>
  </si>
  <si>
    <t>纳入一般预算管理的非税收入拨款</t>
  </si>
  <si>
    <t>表15</t>
  </si>
  <si>
    <t>2020年部门预算“三公”经费表</t>
  </si>
  <si>
    <t>“三公”经费支出</t>
  </si>
  <si>
    <t>因公出国（境）费</t>
  </si>
  <si>
    <t>公务用车运行维护及购置费</t>
  </si>
  <si>
    <t>其中：</t>
  </si>
  <si>
    <t>公务用车购置费</t>
  </si>
  <si>
    <r>
      <rPr>
        <sz val="12"/>
        <rFont val="宋体"/>
        <charset val="134"/>
      </rPr>
      <t>表1</t>
    </r>
    <r>
      <rPr>
        <sz val="12"/>
        <rFont val="宋体"/>
        <charset val="134"/>
      </rPr>
      <t>6</t>
    </r>
  </si>
  <si>
    <t>江华县2020年部门整体支出绩效目标表</t>
  </si>
  <si>
    <t>填报单位(盖章)：江华瑶族自治县残疾人联合会</t>
  </si>
  <si>
    <t>部门名称</t>
  </si>
  <si>
    <t>江华瑶族自治县残疾人联合会</t>
  </si>
  <si>
    <t>年度预算申请</t>
  </si>
  <si>
    <t>资金总额：           277.79万元</t>
  </si>
  <si>
    <t>按收入性质分:</t>
  </si>
  <si>
    <t xml:space="preserve">      按支出性质分:</t>
  </si>
  <si>
    <t>其中:一般公共预算:277.79万元</t>
  </si>
  <si>
    <t xml:space="preserve">      其中:基本支出:125.75万元</t>
  </si>
  <si>
    <t>政府性基金拨款:</t>
  </si>
  <si>
    <t xml:space="preserve">      项目支出:152.04万元</t>
  </si>
  <si>
    <t>纳入专户管理的非税收入拨款:</t>
  </si>
  <si>
    <t>其他资金:</t>
  </si>
  <si>
    <t>部门职能职责概述</t>
  </si>
  <si>
    <t>残联是将残疾人自身代表组织、社会福利土体和事业管理机构融为一体的残疾人事业团体，履行“代表、服务、管理”只能，由县政府领导。</t>
  </si>
  <si>
    <t>整体绩效目标</t>
  </si>
  <si>
    <t>目标1:完成残疾人就业与扶贫项目</t>
  </si>
  <si>
    <t>目标2:完成残疾人康复项目</t>
  </si>
  <si>
    <t>目标:完成其他残疾人事业项目</t>
  </si>
  <si>
    <t>部门整体支出年度绩效指标</t>
  </si>
  <si>
    <t>产出指标</t>
  </si>
  <si>
    <t xml:space="preserve">  指标1：扶持残疾人生产150户</t>
  </si>
  <si>
    <t xml:space="preserve">  指标2：完成助学任务160人</t>
  </si>
  <si>
    <t xml:space="preserve">  指标3：完成无障碍改造105户</t>
  </si>
  <si>
    <t xml:space="preserve">  指标4：开展助残活动3次以上</t>
  </si>
  <si>
    <t>效益指标</t>
  </si>
  <si>
    <t xml:space="preserve">  指标1：扶持残疾人资金人均
1000元以上</t>
  </si>
  <si>
    <t xml:space="preserve">  指标2：人均扶助资金500元以上</t>
  </si>
  <si>
    <t xml:space="preserve">  指标3：人均资助7000元</t>
  </si>
  <si>
    <t xml:space="preserve">  指标4：帮助残疾人30人，各种
媒介广泛宣传惠残政策。</t>
  </si>
  <si>
    <r>
      <rPr>
        <sz val="12"/>
        <rFont val="宋体"/>
        <charset val="134"/>
      </rPr>
      <t>表1</t>
    </r>
    <r>
      <rPr>
        <sz val="12"/>
        <rFont val="宋体"/>
        <charset val="134"/>
      </rPr>
      <t>7</t>
    </r>
  </si>
  <si>
    <t>2020年项目资金绩效目标申报表</t>
  </si>
  <si>
    <t xml:space="preserve">填报单位(盖章)：江华瑶族自治县残疾人联合会                                        </t>
  </si>
  <si>
    <t>项目基本情况</t>
  </si>
  <si>
    <t>项目名称</t>
  </si>
  <si>
    <t>残疾人无障碍改造</t>
  </si>
  <si>
    <t>项目属性</t>
  </si>
  <si>
    <t>1.新增项目 口    2.延续项目 √       3.一次性专项 口  4.发展经费 口</t>
  </si>
  <si>
    <t>主管部门</t>
  </si>
  <si>
    <t>县残联办公室</t>
  </si>
  <si>
    <t>项目负责人</t>
  </si>
  <si>
    <t>王庆华</t>
  </si>
  <si>
    <t>联系电话</t>
  </si>
  <si>
    <t>项目概述</t>
  </si>
  <si>
    <t>科学合理的为贫困残疾人家庭实施无障碍改造项目，改善残疾人家居环境，为残疾人提供生活便利，提高残疾人生活质量。</t>
  </si>
  <si>
    <t>项目立项情况</t>
  </si>
  <si>
    <t>项目立项依据</t>
  </si>
  <si>
    <t>《关于进一步做好贫困残疾人家庭无障碍改造工作的指导意见》湘残联字【2019】2号
《关于进一步做好贫困重度残疾人家庭无障碍改造存量需求摸底调查的紧急通知》永残联字【2019】25号</t>
  </si>
  <si>
    <t>项目申报的可行性</t>
  </si>
  <si>
    <t>根据省市残联文件实施</t>
  </si>
  <si>
    <t>项目申报的必要性</t>
  </si>
  <si>
    <t>项目资金情况</t>
  </si>
  <si>
    <t>上年度安排</t>
  </si>
  <si>
    <t xml:space="preserve">本年度申请资金 </t>
  </si>
  <si>
    <t>本年实际安排资金(由财政部门填)</t>
  </si>
  <si>
    <t>绩效目标情况</t>
  </si>
  <si>
    <t>项目绩效目标</t>
  </si>
  <si>
    <t>长期目标</t>
  </si>
  <si>
    <t>年度目标</t>
  </si>
  <si>
    <t>2020年初步解决贫困重度残疾人家庭无障碍改造存量需求，为摸底调查的140户贫困重度残疾人实施无障碍改造。</t>
  </si>
  <si>
    <t>项目实施进度计划</t>
  </si>
  <si>
    <t>项目实施内容</t>
  </si>
  <si>
    <t>开始时间</t>
  </si>
  <si>
    <t>完成时间</t>
  </si>
  <si>
    <t>绩效指标</t>
  </si>
  <si>
    <t>年度绩效指标</t>
  </si>
  <si>
    <t>具体指标</t>
  </si>
  <si>
    <t>指标内容</t>
  </si>
  <si>
    <t>指标值</t>
  </si>
  <si>
    <t>备注</t>
  </si>
  <si>
    <t>数量指标</t>
  </si>
  <si>
    <t>享受无障碍改造贫困重度残疾人户数</t>
  </si>
  <si>
    <t>≥140户</t>
  </si>
  <si>
    <t>质量指标</t>
  </si>
  <si>
    <t>无障碍改造准确率</t>
  </si>
  <si>
    <t>≥100%</t>
  </si>
  <si>
    <t>时效指标</t>
  </si>
  <si>
    <t>资金在规定时间内下达率</t>
  </si>
  <si>
    <t>补贴资金在规定时间内支付到位率</t>
  </si>
  <si>
    <t>成本指标</t>
  </si>
  <si>
    <t>无障碍改造每户标准</t>
  </si>
  <si>
    <t>≥7000元</t>
  </si>
  <si>
    <t>经济效益</t>
  </si>
  <si>
    <t>无障碍改造项目金额</t>
  </si>
  <si>
    <t>≥21万元</t>
  </si>
  <si>
    <t>社会效益</t>
  </si>
  <si>
    <t>无障碍改造项目受益户数</t>
  </si>
  <si>
    <t>环境效益</t>
  </si>
  <si>
    <t>可持续效益</t>
  </si>
  <si>
    <t>社会公众或服务对象满意度</t>
  </si>
  <si>
    <t>公共就业服务满意度</t>
  </si>
  <si>
    <t>≥90%</t>
  </si>
  <si>
    <t>单位已有的（或拟定的）保证项目实施的制度、措施</t>
  </si>
  <si>
    <t>1、专项组织机构   2、相关管理制度  3、工作措施（方案、规划等） …</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</si>
</sst>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00_ "/>
    <numFmt numFmtId="178" formatCode="#,##0.00_);[Red]\(#,##0.00\)"/>
    <numFmt numFmtId="179" formatCode="0.00_);[Red]\(0.00\)"/>
    <numFmt numFmtId="180" formatCode="#,##0.0000"/>
  </numFmts>
  <fonts count="31">
    <font>
      <sz val="12"/>
      <name val="宋体"/>
      <charset val="134"/>
    </font>
    <font>
      <b/>
      <sz val="20"/>
      <name val="宋体"/>
      <charset val="134"/>
    </font>
    <font>
      <b/>
      <sz val="18"/>
      <name val="宋体"/>
      <charset val="134"/>
    </font>
    <font>
      <sz val="11"/>
      <name val="宋体"/>
      <charset val="134"/>
    </font>
    <font>
      <sz val="10"/>
      <name val="宋体"/>
      <charset val="134"/>
    </font>
    <font>
      <sz val="16"/>
      <name val="宋体"/>
      <charset val="134"/>
    </font>
    <font>
      <b/>
      <sz val="24"/>
      <name val="宋体"/>
      <charset val="134"/>
    </font>
    <font>
      <sz val="9"/>
      <name val="宋体"/>
      <charset val="134"/>
    </font>
    <font>
      <b/>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indexed="20"/>
      <name val="宋体"/>
      <charset val="134"/>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indexed="45"/>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13" fillId="0" borderId="0" applyFont="0" applyFill="0" applyBorder="0" applyAlignment="0" applyProtection="0">
      <alignment vertical="center"/>
    </xf>
    <xf numFmtId="0" fontId="9" fillId="28" borderId="0" applyNumberFormat="0" applyBorder="0" applyAlignment="0" applyProtection="0">
      <alignment vertical="center"/>
    </xf>
    <xf numFmtId="0" fontId="27" fillId="25" borderId="19" applyNumberFormat="0" applyAlignment="0" applyProtection="0">
      <alignment vertical="center"/>
    </xf>
    <xf numFmtId="44" fontId="13" fillId="0" borderId="0" applyFont="0" applyFill="0" applyBorder="0" applyAlignment="0" applyProtection="0">
      <alignment vertical="center"/>
    </xf>
    <xf numFmtId="0" fontId="22" fillId="0" borderId="0">
      <alignment vertical="center"/>
    </xf>
    <xf numFmtId="41" fontId="13" fillId="0" borderId="0" applyFont="0" applyFill="0" applyBorder="0" applyAlignment="0" applyProtection="0">
      <alignment vertical="center"/>
    </xf>
    <xf numFmtId="0" fontId="9" fillId="4" borderId="0" applyNumberFormat="0" applyBorder="0" applyAlignment="0" applyProtection="0">
      <alignment vertical="center"/>
    </xf>
    <xf numFmtId="0" fontId="14" fillId="5" borderId="0" applyNumberFormat="0" applyBorder="0" applyAlignment="0" applyProtection="0">
      <alignment vertical="center"/>
    </xf>
    <xf numFmtId="43" fontId="13" fillId="0" borderId="0" applyFont="0" applyFill="0" applyBorder="0" applyAlignment="0" applyProtection="0">
      <alignment vertical="center"/>
    </xf>
    <xf numFmtId="0" fontId="15" fillId="24"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12" borderId="15" applyNumberFormat="0" applyFont="0" applyAlignment="0" applyProtection="0">
      <alignment vertical="center"/>
    </xf>
    <xf numFmtId="0" fontId="15" fillId="30"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14" applyNumberFormat="0" applyFill="0" applyAlignment="0" applyProtection="0">
      <alignment vertical="center"/>
    </xf>
    <xf numFmtId="0" fontId="20" fillId="0" borderId="14" applyNumberFormat="0" applyFill="0" applyAlignment="0" applyProtection="0">
      <alignment vertical="center"/>
    </xf>
    <xf numFmtId="0" fontId="15" fillId="23" borderId="0" applyNumberFormat="0" applyBorder="0" applyAlignment="0" applyProtection="0">
      <alignment vertical="center"/>
    </xf>
    <xf numFmtId="0" fontId="11" fillId="0" borderId="18" applyNumberFormat="0" applyFill="0" applyAlignment="0" applyProtection="0">
      <alignment vertical="center"/>
    </xf>
    <xf numFmtId="0" fontId="15" fillId="22" borderId="0" applyNumberFormat="0" applyBorder="0" applyAlignment="0" applyProtection="0">
      <alignment vertical="center"/>
    </xf>
    <xf numFmtId="0" fontId="17" fillId="11" borderId="13" applyNumberFormat="0" applyAlignment="0" applyProtection="0">
      <alignment vertical="center"/>
    </xf>
    <xf numFmtId="0" fontId="30" fillId="11" borderId="19" applyNumberFormat="0" applyAlignment="0" applyProtection="0">
      <alignment vertical="center"/>
    </xf>
    <xf numFmtId="0" fontId="19" fillId="17" borderId="16" applyNumberFormat="0" applyAlignment="0" applyProtection="0">
      <alignment vertical="center"/>
    </xf>
    <xf numFmtId="0" fontId="9" fillId="27" borderId="0" applyNumberFormat="0" applyBorder="0" applyAlignment="0" applyProtection="0">
      <alignment vertical="center"/>
    </xf>
    <xf numFmtId="0" fontId="15" fillId="10" borderId="0" applyNumberFormat="0" applyBorder="0" applyAlignment="0" applyProtection="0">
      <alignment vertical="center"/>
    </xf>
    <xf numFmtId="0" fontId="29" fillId="0" borderId="20" applyNumberFormat="0" applyFill="0" applyAlignment="0" applyProtection="0">
      <alignment vertical="center"/>
    </xf>
    <xf numFmtId="0" fontId="16" fillId="9" borderId="0" applyNumberFormat="0" applyBorder="0" applyAlignment="0" applyProtection="0">
      <alignment vertical="center"/>
    </xf>
    <xf numFmtId="0" fontId="23" fillId="0" borderId="17" applyNumberFormat="0" applyFill="0" applyAlignment="0" applyProtection="0">
      <alignment vertical="center"/>
    </xf>
    <xf numFmtId="0" fontId="28" fillId="26" borderId="0" applyNumberFormat="0" applyBorder="0" applyAlignment="0" applyProtection="0">
      <alignment vertical="center"/>
    </xf>
    <xf numFmtId="0" fontId="26" fillId="21" borderId="0" applyNumberFormat="0" applyBorder="0" applyAlignment="0" applyProtection="0">
      <alignment vertical="center"/>
    </xf>
    <xf numFmtId="0" fontId="9" fillId="34" borderId="0" applyNumberFormat="0" applyBorder="0" applyAlignment="0" applyProtection="0">
      <alignment vertical="center"/>
    </xf>
    <xf numFmtId="0" fontId="15" fillId="8" borderId="0" applyNumberFormat="0" applyBorder="0" applyAlignment="0" applyProtection="0">
      <alignment vertical="center"/>
    </xf>
    <xf numFmtId="0" fontId="9" fillId="33" borderId="0" applyNumberFormat="0" applyBorder="0" applyAlignment="0" applyProtection="0">
      <alignment vertical="center"/>
    </xf>
    <xf numFmtId="0" fontId="9" fillId="16" borderId="0" applyNumberFormat="0" applyBorder="0" applyAlignment="0" applyProtection="0">
      <alignment vertical="center"/>
    </xf>
    <xf numFmtId="0" fontId="9" fillId="32" borderId="0" applyNumberFormat="0" applyBorder="0" applyAlignment="0" applyProtection="0">
      <alignment vertical="center"/>
    </xf>
    <xf numFmtId="0" fontId="9" fillId="15" borderId="0" applyNumberFormat="0" applyBorder="0" applyAlignment="0" applyProtection="0">
      <alignment vertical="center"/>
    </xf>
    <xf numFmtId="0" fontId="15" fillId="19" borderId="0" applyNumberFormat="0" applyBorder="0" applyAlignment="0" applyProtection="0">
      <alignment vertical="center"/>
    </xf>
    <xf numFmtId="0" fontId="15" fillId="7" borderId="0" applyNumberFormat="0" applyBorder="0" applyAlignment="0" applyProtection="0">
      <alignment vertical="center"/>
    </xf>
    <xf numFmtId="0" fontId="22" fillId="0" borderId="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15" fillId="6" borderId="0" applyNumberFormat="0" applyBorder="0" applyAlignment="0" applyProtection="0">
      <alignment vertical="center"/>
    </xf>
    <xf numFmtId="0" fontId="9" fillId="13"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15" fillId="20" borderId="0" applyNumberFormat="0" applyBorder="0" applyAlignment="0" applyProtection="0">
      <alignment vertical="center"/>
    </xf>
    <xf numFmtId="0" fontId="16" fillId="9" borderId="0" applyNumberFormat="0" applyBorder="0" applyAlignment="0" applyProtection="0">
      <alignment vertical="center"/>
    </xf>
    <xf numFmtId="0" fontId="7" fillId="0" borderId="0" applyProtection="0">
      <alignment vertical="center"/>
    </xf>
  </cellStyleXfs>
  <cellXfs count="86">
    <xf numFmtId="0" fontId="0" fillId="0" borderId="0" xfId="0">
      <alignment vertical="center"/>
    </xf>
    <xf numFmtId="0" fontId="0" fillId="0" borderId="0" xfId="5" applyFont="1" applyFill="1" applyAlignment="1">
      <alignment vertical="center"/>
    </xf>
    <xf numFmtId="0" fontId="0" fillId="0" borderId="0" xfId="5" applyFont="1" applyFill="1" applyAlignment="1">
      <alignment horizontal="right" vertical="center"/>
    </xf>
    <xf numFmtId="0" fontId="1" fillId="0" borderId="0" xfId="5" applyFont="1" applyFill="1" applyAlignment="1">
      <alignment horizontal="center" vertical="center"/>
    </xf>
    <xf numFmtId="0" fontId="0" fillId="0" borderId="1" xfId="5" applyFont="1" applyFill="1" applyBorder="1" applyAlignment="1">
      <alignment vertical="center"/>
    </xf>
    <xf numFmtId="0" fontId="0" fillId="0" borderId="2" xfId="5" applyFont="1" applyFill="1" applyBorder="1" applyAlignment="1">
      <alignment horizontal="center" vertical="center" wrapText="1"/>
    </xf>
    <xf numFmtId="0" fontId="0" fillId="0" borderId="3" xfId="5" applyFont="1" applyFill="1" applyBorder="1" applyAlignment="1">
      <alignment horizontal="center" vertical="center" wrapText="1"/>
    </xf>
    <xf numFmtId="0" fontId="0" fillId="0" borderId="4" xfId="5" applyFont="1" applyFill="1" applyBorder="1" applyAlignment="1">
      <alignment horizontal="center" vertical="center" wrapText="1"/>
    </xf>
    <xf numFmtId="0" fontId="0" fillId="0" borderId="5" xfId="5" applyFont="1" applyFill="1" applyBorder="1" applyAlignment="1">
      <alignment horizontal="center" vertical="center" wrapText="1"/>
    </xf>
    <xf numFmtId="0" fontId="0" fillId="0" borderId="4" xfId="5" applyFont="1" applyFill="1" applyBorder="1" applyAlignment="1">
      <alignment horizontal="left" vertical="top" wrapText="1"/>
    </xf>
    <xf numFmtId="0" fontId="0" fillId="0" borderId="5" xfId="5" applyFont="1" applyFill="1" applyBorder="1" applyAlignment="1">
      <alignment horizontal="left" vertical="top" wrapText="1"/>
    </xf>
    <xf numFmtId="0" fontId="0" fillId="0" borderId="6" xfId="5" applyFont="1" applyFill="1" applyBorder="1" applyAlignment="1">
      <alignment horizontal="center" vertical="center" wrapText="1"/>
    </xf>
    <xf numFmtId="0" fontId="0" fillId="0" borderId="7" xfId="5" applyFont="1" applyFill="1" applyBorder="1" applyAlignment="1">
      <alignment horizontal="center" vertical="center" wrapText="1"/>
    </xf>
    <xf numFmtId="0" fontId="0" fillId="0" borderId="8" xfId="5" applyFont="1" applyFill="1" applyBorder="1" applyAlignment="1">
      <alignment horizontal="center" vertical="center" wrapText="1"/>
    </xf>
    <xf numFmtId="0" fontId="0" fillId="0" borderId="9" xfId="5" applyFont="1" applyFill="1" applyBorder="1" applyAlignment="1">
      <alignment horizontal="center" vertical="center" wrapText="1"/>
    </xf>
    <xf numFmtId="0" fontId="0" fillId="0" borderId="10" xfId="5" applyFont="1" applyFill="1" applyBorder="1" applyAlignment="1">
      <alignment horizontal="center" vertical="center" wrapText="1"/>
    </xf>
    <xf numFmtId="0" fontId="0" fillId="0" borderId="11" xfId="5" applyFont="1" applyFill="1" applyBorder="1" applyAlignment="1">
      <alignment horizontal="center" vertical="center" wrapText="1"/>
    </xf>
    <xf numFmtId="0" fontId="0" fillId="0" borderId="12" xfId="5" applyFont="1" applyFill="1" applyBorder="1" applyAlignment="1">
      <alignment horizontal="center" vertical="center" wrapText="1"/>
    </xf>
    <xf numFmtId="57" fontId="0" fillId="0" borderId="3" xfId="5" applyNumberFormat="1" applyFont="1" applyFill="1" applyBorder="1" applyAlignment="1">
      <alignment horizontal="center" vertical="center" wrapText="1"/>
    </xf>
    <xf numFmtId="57" fontId="0" fillId="0" borderId="4" xfId="5" applyNumberFormat="1" applyFont="1" applyFill="1" applyBorder="1" applyAlignment="1">
      <alignment horizontal="center" vertical="center" wrapText="1"/>
    </xf>
    <xf numFmtId="0" fontId="0" fillId="0" borderId="0" xfId="43" applyFont="1" applyFill="1" applyAlignment="1">
      <alignment vertical="center"/>
    </xf>
    <xf numFmtId="0" fontId="0" fillId="0" borderId="0" xfId="43" applyFont="1" applyFill="1" applyAlignment="1">
      <alignment horizontal="right" vertical="center"/>
    </xf>
    <xf numFmtId="0" fontId="2" fillId="0" borderId="0" xfId="43" applyFont="1" applyFill="1" applyAlignment="1">
      <alignment horizontal="center" vertical="center"/>
    </xf>
    <xf numFmtId="0" fontId="0" fillId="0" borderId="3" xfId="43" applyFont="1" applyFill="1" applyBorder="1" applyAlignment="1">
      <alignment vertical="center" wrapText="1"/>
    </xf>
    <xf numFmtId="0" fontId="0" fillId="0" borderId="4" xfId="43" applyFont="1" applyFill="1" applyBorder="1" applyAlignment="1">
      <alignment horizontal="center" vertical="center" wrapText="1"/>
    </xf>
    <xf numFmtId="0" fontId="0" fillId="0" borderId="5" xfId="43" applyFont="1" applyFill="1" applyBorder="1" applyAlignment="1">
      <alignment horizontal="center" vertical="center" wrapText="1"/>
    </xf>
    <xf numFmtId="0" fontId="0" fillId="0" borderId="2" xfId="43" applyFont="1" applyFill="1" applyBorder="1" applyAlignment="1">
      <alignment horizontal="center" vertical="center" wrapText="1"/>
    </xf>
    <xf numFmtId="0" fontId="0" fillId="0" borderId="4" xfId="43" applyFont="1" applyFill="1" applyBorder="1" applyAlignment="1">
      <alignment vertical="center" wrapText="1"/>
    </xf>
    <xf numFmtId="0" fontId="0" fillId="0" borderId="5" xfId="43" applyFont="1" applyFill="1" applyBorder="1" applyAlignment="1">
      <alignment vertical="center" wrapText="1"/>
    </xf>
    <xf numFmtId="0" fontId="0" fillId="0" borderId="6" xfId="43" applyFont="1" applyFill="1" applyBorder="1" applyAlignment="1">
      <alignment horizontal="center" vertical="center" wrapText="1"/>
    </xf>
    <xf numFmtId="0" fontId="0" fillId="0" borderId="3" xfId="43" applyFont="1" applyFill="1" applyBorder="1" applyAlignment="1">
      <alignment horizontal="left" vertical="center" wrapText="1"/>
    </xf>
    <xf numFmtId="0" fontId="0" fillId="0" borderId="8" xfId="43" applyFont="1" applyFill="1" applyBorder="1" applyAlignment="1">
      <alignment horizontal="center" vertical="center" wrapText="1"/>
    </xf>
    <xf numFmtId="0" fontId="0" fillId="0" borderId="3" xfId="43" applyFont="1" applyFill="1" applyBorder="1" applyAlignment="1">
      <alignment horizontal="center" vertical="center" wrapText="1"/>
    </xf>
    <xf numFmtId="0" fontId="3"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xf>
    <xf numFmtId="0" fontId="0" fillId="0" borderId="0" xfId="0" applyFill="1">
      <alignment vertical="center"/>
    </xf>
    <xf numFmtId="0" fontId="0" fillId="0" borderId="0" xfId="0" applyAlignment="1">
      <alignment horizontal="right" vertical="center"/>
    </xf>
    <xf numFmtId="0" fontId="1" fillId="0" borderId="0" xfId="0" applyFont="1" applyAlignment="1">
      <alignment horizontal="center" vertical="center"/>
    </xf>
    <xf numFmtId="0" fontId="0" fillId="0" borderId="1" xfId="0" applyFill="1" applyBorder="1">
      <alignment vertical="center"/>
    </xf>
    <xf numFmtId="0" fontId="0" fillId="0" borderId="1" xfId="0"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3" xfId="0" applyNumberFormat="1" applyFont="1" applyFill="1" applyBorder="1" applyAlignment="1">
      <alignment vertical="center" wrapText="1"/>
    </xf>
    <xf numFmtId="176" fontId="4" fillId="0" borderId="3" xfId="0" applyNumberFormat="1" applyFont="1" applyFill="1" applyBorder="1" applyAlignment="1">
      <alignment horizontal="right" vertical="center" wrapText="1"/>
    </xf>
    <xf numFmtId="49" fontId="5" fillId="2" borderId="0" xfId="50" applyNumberFormat="1" applyFont="1" applyFill="1" applyAlignment="1">
      <alignment horizontal="center" vertical="center" wrapText="1"/>
    </xf>
    <xf numFmtId="49" fontId="6" fillId="2" borderId="0" xfId="50" applyNumberFormat="1" applyFont="1" applyFill="1" applyAlignment="1">
      <alignment horizontal="center" vertical="center" wrapText="1"/>
    </xf>
    <xf numFmtId="49" fontId="0" fillId="0" borderId="1" xfId="50" applyNumberFormat="1" applyFont="1" applyFill="1" applyBorder="1" applyAlignment="1">
      <alignment horizontal="left" vertical="center" wrapText="1"/>
    </xf>
    <xf numFmtId="49" fontId="0" fillId="2" borderId="1" xfId="50" applyNumberFormat="1" applyFont="1" applyFill="1" applyBorder="1" applyAlignment="1">
      <alignment horizontal="left" vertical="center" wrapText="1"/>
    </xf>
    <xf numFmtId="49" fontId="7" fillId="2" borderId="3" xfId="50" applyNumberFormat="1" applyFont="1" applyFill="1" applyBorder="1" applyAlignment="1">
      <alignment horizontal="center" vertical="center" wrapText="1"/>
    </xf>
    <xf numFmtId="0" fontId="0" fillId="0" borderId="3" xfId="0" applyBorder="1" applyAlignment="1">
      <alignment horizontal="center" vertical="center"/>
    </xf>
    <xf numFmtId="49" fontId="0" fillId="0" borderId="3" xfId="0" applyNumberFormat="1" applyFill="1" applyBorder="1" applyAlignment="1">
      <alignment horizontal="center" vertical="center" wrapText="1"/>
    </xf>
    <xf numFmtId="177" fontId="0" fillId="0" borderId="3" xfId="0" applyNumberFormat="1" applyFill="1" applyBorder="1" applyAlignment="1">
      <alignment horizontal="right" vertical="center" wrapText="1"/>
    </xf>
    <xf numFmtId="49" fontId="0" fillId="2" borderId="0" xfId="50" applyNumberFormat="1" applyFont="1" applyFill="1" applyAlignment="1">
      <alignment horizontal="right" vertical="center" wrapText="1"/>
    </xf>
    <xf numFmtId="3" fontId="4" fillId="0" borderId="3" xfId="0" applyNumberFormat="1" applyFon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wrapText="1"/>
    </xf>
    <xf numFmtId="49"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6" fontId="0" fillId="0" borderId="0" xfId="0" applyNumberFormat="1">
      <alignment vertical="center"/>
    </xf>
    <xf numFmtId="0" fontId="2" fillId="0" borderId="0" xfId="0" applyFont="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3"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8" fontId="4" fillId="0" borderId="3" xfId="0" applyNumberFormat="1" applyFont="1" applyFill="1" applyBorder="1" applyAlignment="1">
      <alignment horizontal="right" vertical="center" wrapText="1"/>
    </xf>
    <xf numFmtId="0" fontId="4"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Fill="1" applyBorder="1" applyAlignment="1">
      <alignment vertical="center" wrapText="1"/>
    </xf>
    <xf numFmtId="178" fontId="4" fillId="0" borderId="3" xfId="0" applyNumberFormat="1" applyFont="1" applyFill="1" applyBorder="1" applyAlignment="1">
      <alignment vertical="center" wrapText="1"/>
    </xf>
    <xf numFmtId="179" fontId="4" fillId="0" borderId="3" xfId="0" applyNumberFormat="1" applyFont="1" applyFill="1" applyBorder="1" applyAlignment="1">
      <alignment vertical="center" wrapText="1"/>
    </xf>
    <xf numFmtId="18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178" fontId="4" fillId="0" borderId="3" xfId="0" applyNumberFormat="1" applyFont="1" applyBorder="1" applyAlignment="1">
      <alignment vertical="center" wrapText="1"/>
    </xf>
    <xf numFmtId="0" fontId="0" fillId="0" borderId="1" xfId="0" applyFill="1" applyBorder="1" applyAlignment="1">
      <alignment horizontal="left" vertical="center"/>
    </xf>
    <xf numFmtId="0" fontId="0" fillId="0" borderId="1" xfId="0" applyBorder="1" applyAlignment="1">
      <alignment horizontal="left" vertical="center"/>
    </xf>
    <xf numFmtId="4" fontId="4" fillId="0" borderId="3" xfId="0" applyNumberFormat="1" applyFont="1" applyFill="1" applyBorder="1" applyAlignment="1">
      <alignment vertical="center" wrapText="1"/>
    </xf>
    <xf numFmtId="0" fontId="4" fillId="0" borderId="3"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常规_项目绩效申报目标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差_项目绩效申报目标表"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_新报表页"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_政府购买服务表" xfId="50"/>
    <cellStyle name="40% - 强调文字颜色 6" xfId="51" builtinId="51"/>
    <cellStyle name="60% - 强调文字颜色 6" xfId="52" builtinId="52"/>
    <cellStyle name="差_新报表页" xfId="53"/>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B6" sqref="B6"/>
    </sheetView>
  </sheetViews>
  <sheetFormatPr defaultColWidth="9" defaultRowHeight="14.25" outlineLevelCol="5"/>
  <cols>
    <col min="1" max="1" width="31.875" customWidth="1"/>
    <col min="2" max="2" width="17.75" customWidth="1"/>
    <col min="3" max="3" width="25.75" customWidth="1"/>
    <col min="4" max="4" width="18.75" customWidth="1"/>
    <col min="5" max="5" width="26.625" customWidth="1"/>
    <col min="6" max="6" width="19.625" customWidth="1"/>
  </cols>
  <sheetData>
    <row r="1" customHeight="1" spans="6:6">
      <c r="F1" s="37" t="s">
        <v>0</v>
      </c>
    </row>
    <row r="2" ht="33.75" customHeight="1" spans="1:6">
      <c r="A2" s="38" t="s">
        <v>1</v>
      </c>
      <c r="B2" s="38"/>
      <c r="C2" s="38"/>
      <c r="D2" s="38"/>
      <c r="E2" s="38"/>
      <c r="F2" s="38"/>
    </row>
    <row r="3" ht="18.75" customHeight="1" spans="1:6">
      <c r="A3" s="60" t="s">
        <v>2</v>
      </c>
      <c r="B3" s="61"/>
      <c r="F3" s="37" t="s">
        <v>3</v>
      </c>
    </row>
    <row r="4" ht="18.75" customHeight="1" spans="1:6">
      <c r="A4" s="72" t="s">
        <v>4</v>
      </c>
      <c r="B4" s="73"/>
      <c r="C4" s="72" t="s">
        <v>5</v>
      </c>
      <c r="D4" s="74"/>
      <c r="E4" s="74"/>
      <c r="F4" s="73"/>
    </row>
    <row r="5" ht="18.75" customHeight="1" spans="1:6">
      <c r="A5" s="75" t="s">
        <v>6</v>
      </c>
      <c r="B5" s="75" t="s">
        <v>7</v>
      </c>
      <c r="C5" s="75" t="s">
        <v>6</v>
      </c>
      <c r="D5" s="75" t="s">
        <v>7</v>
      </c>
      <c r="E5" s="75" t="s">
        <v>6</v>
      </c>
      <c r="F5" s="75" t="s">
        <v>7</v>
      </c>
    </row>
    <row r="6" s="36" customFormat="1" ht="18.75" customHeight="1" spans="1:6">
      <c r="A6" s="76" t="s">
        <v>8</v>
      </c>
      <c r="B6" s="77">
        <v>2777875.51</v>
      </c>
      <c r="C6" s="76" t="s">
        <v>9</v>
      </c>
      <c r="D6" s="77">
        <v>0</v>
      </c>
      <c r="E6" s="76" t="s">
        <v>10</v>
      </c>
      <c r="F6" s="77">
        <v>1257482.17</v>
      </c>
    </row>
    <row r="7" s="36" customFormat="1" ht="18.75" customHeight="1" spans="1:6">
      <c r="A7" s="76" t="s">
        <v>11</v>
      </c>
      <c r="B7" s="77">
        <v>2777875.51</v>
      </c>
      <c r="C7" s="76" t="s">
        <v>12</v>
      </c>
      <c r="D7" s="77">
        <v>0</v>
      </c>
      <c r="E7" s="76" t="s">
        <v>13</v>
      </c>
      <c r="F7" s="77">
        <v>1082882.17</v>
      </c>
    </row>
    <row r="8" s="36" customFormat="1" ht="18.75" customHeight="1" spans="1:6">
      <c r="A8" s="76" t="s">
        <v>14</v>
      </c>
      <c r="B8" s="77">
        <v>0</v>
      </c>
      <c r="C8" s="76" t="s">
        <v>15</v>
      </c>
      <c r="D8" s="77">
        <v>0</v>
      </c>
      <c r="E8" s="76" t="s">
        <v>16</v>
      </c>
      <c r="F8" s="77">
        <v>138600</v>
      </c>
    </row>
    <row r="9" s="36" customFormat="1" ht="18.75" customHeight="1" spans="1:6">
      <c r="A9" s="76" t="s">
        <v>17</v>
      </c>
      <c r="B9" s="77">
        <v>0</v>
      </c>
      <c r="C9" s="76" t="s">
        <v>18</v>
      </c>
      <c r="D9" s="77">
        <v>0</v>
      </c>
      <c r="E9" s="76" t="s">
        <v>19</v>
      </c>
      <c r="F9" s="77">
        <v>36000</v>
      </c>
    </row>
    <row r="10" s="36" customFormat="1" ht="18.75" customHeight="1" spans="1:6">
      <c r="A10" s="76" t="s">
        <v>20</v>
      </c>
      <c r="B10" s="77">
        <v>0</v>
      </c>
      <c r="C10" s="76" t="s">
        <v>21</v>
      </c>
      <c r="D10" s="77">
        <v>0</v>
      </c>
      <c r="E10" s="76" t="s">
        <v>22</v>
      </c>
      <c r="F10" s="77">
        <v>1520393.34</v>
      </c>
    </row>
    <row r="11" s="36" customFormat="1" ht="18.75" customHeight="1" spans="1:6">
      <c r="A11" s="76" t="s">
        <v>23</v>
      </c>
      <c r="B11" s="77">
        <v>0</v>
      </c>
      <c r="C11" s="76" t="s">
        <v>24</v>
      </c>
      <c r="D11" s="77">
        <v>2625228.31</v>
      </c>
      <c r="E11" s="76" t="s">
        <v>25</v>
      </c>
      <c r="F11" s="77">
        <v>94500</v>
      </c>
    </row>
    <row r="12" s="36" customFormat="1" ht="18.75" customHeight="1" spans="1:6">
      <c r="A12" s="76" t="s">
        <v>26</v>
      </c>
      <c r="B12" s="77">
        <v>0</v>
      </c>
      <c r="C12" s="76" t="s">
        <v>27</v>
      </c>
      <c r="D12" s="77">
        <v>61058.88</v>
      </c>
      <c r="E12" s="76" t="s">
        <v>28</v>
      </c>
      <c r="F12" s="77">
        <v>778000</v>
      </c>
    </row>
    <row r="13" s="36" customFormat="1" ht="18.75" customHeight="1" spans="1:6">
      <c r="A13" s="76" t="s">
        <v>29</v>
      </c>
      <c r="B13" s="77">
        <v>0</v>
      </c>
      <c r="C13" s="76" t="s">
        <v>30</v>
      </c>
      <c r="D13" s="77">
        <v>0</v>
      </c>
      <c r="E13" s="76" t="s">
        <v>31</v>
      </c>
      <c r="F13" s="77">
        <v>600000</v>
      </c>
    </row>
    <row r="14" s="36" customFormat="1" ht="18.75" customHeight="1" spans="1:6">
      <c r="A14" s="76" t="s">
        <v>32</v>
      </c>
      <c r="B14" s="77">
        <v>0</v>
      </c>
      <c r="C14" s="76" t="s">
        <v>33</v>
      </c>
      <c r="D14" s="77">
        <v>0</v>
      </c>
      <c r="E14" s="76" t="s">
        <v>34</v>
      </c>
      <c r="F14" s="77">
        <v>0</v>
      </c>
    </row>
    <row r="15" s="36" customFormat="1" ht="18.75" customHeight="1" spans="1:6">
      <c r="A15" s="76" t="s">
        <v>35</v>
      </c>
      <c r="B15" s="77">
        <v>0</v>
      </c>
      <c r="C15" s="76" t="s">
        <v>36</v>
      </c>
      <c r="D15" s="77">
        <v>0</v>
      </c>
      <c r="E15" s="76" t="s">
        <v>37</v>
      </c>
      <c r="F15" s="77">
        <v>0</v>
      </c>
    </row>
    <row r="16" s="36" customFormat="1" ht="18.75" customHeight="1" spans="1:6">
      <c r="A16" s="76" t="s">
        <v>38</v>
      </c>
      <c r="B16" s="77">
        <v>0</v>
      </c>
      <c r="C16" s="76" t="s">
        <v>39</v>
      </c>
      <c r="D16" s="77">
        <v>0</v>
      </c>
      <c r="E16" s="76" t="s">
        <v>40</v>
      </c>
      <c r="F16" s="77">
        <v>0</v>
      </c>
    </row>
    <row r="17" s="36" customFormat="1" ht="18.75" customHeight="1" spans="1:6">
      <c r="A17" s="76" t="s">
        <v>41</v>
      </c>
      <c r="B17" s="77">
        <v>0</v>
      </c>
      <c r="C17" s="76" t="s">
        <v>42</v>
      </c>
      <c r="D17" s="77">
        <v>0</v>
      </c>
      <c r="E17" s="76" t="s">
        <v>43</v>
      </c>
      <c r="F17" s="84">
        <v>47893.34</v>
      </c>
    </row>
    <row r="18" s="36" customFormat="1" ht="18.75" customHeight="1" spans="1:6">
      <c r="A18" s="76" t="s">
        <v>44</v>
      </c>
      <c r="B18" s="77">
        <v>0</v>
      </c>
      <c r="C18" s="76" t="s">
        <v>45</v>
      </c>
      <c r="D18" s="77">
        <v>0</v>
      </c>
      <c r="E18" s="76" t="s">
        <v>46</v>
      </c>
      <c r="F18" s="84">
        <v>0</v>
      </c>
    </row>
    <row r="19" s="36" customFormat="1" ht="18.75" customHeight="1" spans="1:6">
      <c r="A19" s="76" t="s">
        <v>47</v>
      </c>
      <c r="B19" s="77">
        <v>0</v>
      </c>
      <c r="C19" s="76" t="s">
        <v>48</v>
      </c>
      <c r="D19" s="77">
        <v>0</v>
      </c>
      <c r="E19" s="76" t="s">
        <v>49</v>
      </c>
      <c r="F19" s="84">
        <v>0</v>
      </c>
    </row>
    <row r="20" s="36" customFormat="1" ht="18.75" customHeight="1" spans="1:6">
      <c r="A20" s="76" t="s">
        <v>50</v>
      </c>
      <c r="B20" s="77">
        <v>0</v>
      </c>
      <c r="C20" s="76" t="s">
        <v>51</v>
      </c>
      <c r="D20" s="77">
        <v>0</v>
      </c>
      <c r="E20" s="76" t="s">
        <v>52</v>
      </c>
      <c r="F20" s="84">
        <v>0</v>
      </c>
    </row>
    <row r="21" s="36" customFormat="1" ht="18.75" customHeight="1" spans="1:6">
      <c r="A21" s="76"/>
      <c r="B21" s="77"/>
      <c r="C21" s="76" t="s">
        <v>53</v>
      </c>
      <c r="D21" s="77">
        <v>91588.32</v>
      </c>
      <c r="E21" s="76"/>
      <c r="F21" s="77"/>
    </row>
    <row r="22" s="36" customFormat="1" ht="18.75" customHeight="1" spans="1:6">
      <c r="A22" s="76"/>
      <c r="B22" s="77"/>
      <c r="C22" s="76" t="s">
        <v>54</v>
      </c>
      <c r="D22" s="77">
        <v>0</v>
      </c>
      <c r="E22" s="76"/>
      <c r="F22" s="77"/>
    </row>
    <row r="23" s="36" customFormat="1" ht="18.75" customHeight="1" spans="1:6">
      <c r="A23" s="76"/>
      <c r="B23" s="77"/>
      <c r="C23" s="76" t="s">
        <v>55</v>
      </c>
      <c r="D23" s="77">
        <v>0</v>
      </c>
      <c r="E23" s="76"/>
      <c r="F23" s="77"/>
    </row>
    <row r="24" s="36" customFormat="1" ht="18.75" customHeight="1" spans="1:6">
      <c r="A24" s="76"/>
      <c r="B24" s="77"/>
      <c r="C24" s="76" t="s">
        <v>56</v>
      </c>
      <c r="D24" s="77">
        <v>0</v>
      </c>
      <c r="E24" s="76"/>
      <c r="F24" s="77"/>
    </row>
    <row r="25" s="36" customFormat="1" ht="18.75" customHeight="1" spans="1:6">
      <c r="A25" s="76"/>
      <c r="B25" s="77"/>
      <c r="C25" s="76" t="s">
        <v>57</v>
      </c>
      <c r="D25" s="77">
        <v>0</v>
      </c>
      <c r="E25" s="76"/>
      <c r="F25" s="77"/>
    </row>
    <row r="26" s="36" customFormat="1" ht="18.75" customHeight="1" spans="1:6">
      <c r="A26" s="76"/>
      <c r="B26" s="77"/>
      <c r="C26" s="76" t="s">
        <v>58</v>
      </c>
      <c r="D26" s="77">
        <v>0</v>
      </c>
      <c r="E26" s="76"/>
      <c r="F26" s="77"/>
    </row>
    <row r="27" s="36" customFormat="1" ht="18.75" customHeight="1" spans="1:6">
      <c r="A27" s="76"/>
      <c r="B27" s="77"/>
      <c r="C27" s="76" t="s">
        <v>59</v>
      </c>
      <c r="D27" s="77">
        <v>0</v>
      </c>
      <c r="E27" s="76"/>
      <c r="F27" s="77"/>
    </row>
    <row r="28" s="36" customFormat="1" ht="18.75" customHeight="1" spans="1:6">
      <c r="A28" s="80"/>
      <c r="B28" s="77"/>
      <c r="C28" s="85" t="s">
        <v>60</v>
      </c>
      <c r="D28" s="69">
        <v>0</v>
      </c>
      <c r="E28" s="80"/>
      <c r="F28" s="77"/>
    </row>
    <row r="29" ht="18.75" customHeight="1" spans="1:6">
      <c r="A29" s="71"/>
      <c r="B29" s="81"/>
      <c r="C29" s="71"/>
      <c r="D29" s="81"/>
      <c r="E29" s="71"/>
      <c r="F29" s="81"/>
    </row>
    <row r="30" s="36" customFormat="1" ht="18.75" customHeight="1" spans="1:6">
      <c r="A30" s="80" t="s">
        <v>61</v>
      </c>
      <c r="B30" s="77">
        <v>2777875.51</v>
      </c>
      <c r="C30" s="80" t="s">
        <v>62</v>
      </c>
      <c r="D30" s="69">
        <v>2777875.51</v>
      </c>
      <c r="E30" s="80" t="s">
        <v>62</v>
      </c>
      <c r="F30" s="69">
        <v>2777875.51</v>
      </c>
    </row>
  </sheetData>
  <sheetProtection formatCells="0" formatColumns="0" formatRows="0"/>
  <mergeCells count="4">
    <mergeCell ref="A2:F2"/>
    <mergeCell ref="A3:B3"/>
    <mergeCell ref="A4:B4"/>
    <mergeCell ref="C4:F4"/>
  </mergeCells>
  <pageMargins left="0.75" right="0.75" top="1" bottom="1" header="0.5" footer="0.5"/>
  <pageSetup paperSize="9" scale="7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6"/>
  <sheetViews>
    <sheetView showGridLines="0" showZeros="0" workbookViewId="0">
      <selection activeCell="A1" sqref="A1"/>
    </sheetView>
  </sheetViews>
  <sheetFormatPr defaultColWidth="9" defaultRowHeight="14.25"/>
  <cols>
    <col min="1" max="3" width="5.375" customWidth="1"/>
    <col min="4" max="4" width="16.5" customWidth="1"/>
    <col min="11" max="11" width="8.25" customWidth="1"/>
    <col min="15" max="15" width="8" customWidth="1"/>
    <col min="23" max="23" width="7.25" customWidth="1"/>
  </cols>
  <sheetData>
    <row r="1" customHeight="1" spans="24:24">
      <c r="X1" s="37" t="s">
        <v>172</v>
      </c>
    </row>
    <row r="2" ht="36.75" customHeight="1" spans="1:24">
      <c r="A2" s="38" t="s">
        <v>173</v>
      </c>
      <c r="B2" s="38"/>
      <c r="C2" s="38"/>
      <c r="D2" s="38"/>
      <c r="E2" s="38"/>
      <c r="F2" s="38"/>
      <c r="G2" s="38"/>
      <c r="H2" s="38"/>
      <c r="I2" s="38"/>
      <c r="J2" s="38"/>
      <c r="K2" s="38"/>
      <c r="L2" s="38"/>
      <c r="M2" s="38"/>
      <c r="N2" s="38"/>
      <c r="O2" s="38"/>
      <c r="P2" s="38"/>
      <c r="Q2" s="38"/>
      <c r="R2" s="38"/>
      <c r="S2" s="38"/>
      <c r="T2" s="38"/>
      <c r="U2" s="38"/>
      <c r="V2" s="38"/>
      <c r="W2" s="38"/>
      <c r="X2" s="38"/>
    </row>
    <row r="3" ht="18.75" customHeight="1" spans="1:24">
      <c r="A3" s="60" t="s">
        <v>174</v>
      </c>
      <c r="B3" s="61"/>
      <c r="C3" s="61"/>
      <c r="D3" s="61"/>
      <c r="E3" s="61"/>
      <c r="X3" s="37" t="s">
        <v>3</v>
      </c>
    </row>
    <row r="4" ht="18.75" customHeight="1" spans="1:24">
      <c r="A4" s="42" t="s">
        <v>85</v>
      </c>
      <c r="B4" s="43"/>
      <c r="C4" s="43"/>
      <c r="D4" s="44"/>
      <c r="E4" s="46" t="s">
        <v>139</v>
      </c>
      <c r="F4" s="46"/>
      <c r="G4" s="46"/>
      <c r="H4" s="46"/>
      <c r="I4" s="46"/>
      <c r="J4" s="46"/>
      <c r="K4" s="46"/>
      <c r="L4" s="46"/>
      <c r="M4" s="46"/>
      <c r="N4" s="46"/>
      <c r="O4" s="46"/>
      <c r="P4" s="46"/>
      <c r="Q4" s="46"/>
      <c r="R4" s="46"/>
      <c r="S4" s="46"/>
      <c r="T4" s="46"/>
      <c r="U4" s="46"/>
      <c r="V4" s="46"/>
      <c r="W4" s="46"/>
      <c r="X4" s="46"/>
    </row>
    <row r="5" ht="18.75" customHeight="1" spans="1:24">
      <c r="A5" s="46" t="s">
        <v>86</v>
      </c>
      <c r="B5" s="46" t="s">
        <v>87</v>
      </c>
      <c r="C5" s="46" t="s">
        <v>88</v>
      </c>
      <c r="D5" s="41" t="s">
        <v>89</v>
      </c>
      <c r="E5" s="46" t="s">
        <v>163</v>
      </c>
      <c r="F5" s="46" t="s">
        <v>175</v>
      </c>
      <c r="G5" s="46" t="s">
        <v>176</v>
      </c>
      <c r="H5" s="46"/>
      <c r="I5" s="46"/>
      <c r="J5" s="46"/>
      <c r="K5" s="46"/>
      <c r="L5" s="46"/>
      <c r="M5" s="46"/>
      <c r="N5" s="46" t="s">
        <v>177</v>
      </c>
      <c r="O5" s="46" t="s">
        <v>178</v>
      </c>
      <c r="P5" s="46" t="s">
        <v>179</v>
      </c>
      <c r="Q5" s="46" t="s">
        <v>180</v>
      </c>
      <c r="R5" s="46" t="s">
        <v>181</v>
      </c>
      <c r="S5" s="46" t="s">
        <v>182</v>
      </c>
      <c r="T5" s="46" t="s">
        <v>183</v>
      </c>
      <c r="U5" s="46" t="s">
        <v>184</v>
      </c>
      <c r="V5" s="46" t="s">
        <v>185</v>
      </c>
      <c r="W5" s="46" t="s">
        <v>186</v>
      </c>
      <c r="X5" s="46" t="s">
        <v>187</v>
      </c>
    </row>
    <row r="6" ht="18.75" customHeight="1" spans="1:24">
      <c r="A6" s="46"/>
      <c r="B6" s="46"/>
      <c r="C6" s="46"/>
      <c r="D6" s="45"/>
      <c r="E6" s="46"/>
      <c r="F6" s="46"/>
      <c r="G6" s="46" t="s">
        <v>188</v>
      </c>
      <c r="H6" s="46" t="s">
        <v>189</v>
      </c>
      <c r="I6" s="46" t="s">
        <v>190</v>
      </c>
      <c r="J6" s="46" t="s">
        <v>191</v>
      </c>
      <c r="K6" s="46" t="s">
        <v>192</v>
      </c>
      <c r="L6" s="46" t="s">
        <v>193</v>
      </c>
      <c r="M6" s="46" t="s">
        <v>194</v>
      </c>
      <c r="N6" s="46"/>
      <c r="O6" s="46"/>
      <c r="P6" s="46"/>
      <c r="Q6" s="46"/>
      <c r="R6" s="46"/>
      <c r="S6" s="46"/>
      <c r="T6" s="46"/>
      <c r="U6" s="46"/>
      <c r="V6" s="46"/>
      <c r="W6" s="46"/>
      <c r="X6" s="46"/>
    </row>
    <row r="7" ht="21" customHeight="1" spans="1:24">
      <c r="A7" s="46"/>
      <c r="B7" s="46"/>
      <c r="C7" s="46"/>
      <c r="D7" s="47"/>
      <c r="E7" s="46"/>
      <c r="F7" s="46"/>
      <c r="G7" s="46"/>
      <c r="H7" s="46"/>
      <c r="I7" s="46"/>
      <c r="J7" s="46"/>
      <c r="K7" s="46"/>
      <c r="L7" s="46"/>
      <c r="M7" s="46"/>
      <c r="N7" s="46"/>
      <c r="O7" s="46"/>
      <c r="P7" s="46"/>
      <c r="Q7" s="46"/>
      <c r="R7" s="46"/>
      <c r="S7" s="46"/>
      <c r="T7" s="46"/>
      <c r="U7" s="46"/>
      <c r="V7" s="46"/>
      <c r="W7" s="46"/>
      <c r="X7" s="46"/>
    </row>
    <row r="8" customHeight="1" spans="1:24">
      <c r="A8" s="46" t="s">
        <v>79</v>
      </c>
      <c r="B8" s="46" t="s">
        <v>79</v>
      </c>
      <c r="C8" s="46" t="s">
        <v>79</v>
      </c>
      <c r="D8" s="46" t="s">
        <v>79</v>
      </c>
      <c r="E8" s="46">
        <v>8</v>
      </c>
      <c r="F8" s="46">
        <v>9</v>
      </c>
      <c r="G8" s="46">
        <v>10</v>
      </c>
      <c r="H8" s="46">
        <v>11</v>
      </c>
      <c r="I8" s="46">
        <v>12</v>
      </c>
      <c r="J8" s="46">
        <v>13</v>
      </c>
      <c r="K8" s="46">
        <v>14</v>
      </c>
      <c r="L8" s="46">
        <v>15</v>
      </c>
      <c r="M8" s="46">
        <v>16</v>
      </c>
      <c r="N8" s="46">
        <v>17</v>
      </c>
      <c r="O8" s="46">
        <v>18</v>
      </c>
      <c r="P8" s="46">
        <v>19</v>
      </c>
      <c r="Q8" s="46">
        <v>20</v>
      </c>
      <c r="R8" s="46">
        <v>21</v>
      </c>
      <c r="S8" s="46">
        <v>22</v>
      </c>
      <c r="T8" s="46">
        <v>23</v>
      </c>
      <c r="U8" s="46">
        <v>24</v>
      </c>
      <c r="V8" s="46">
        <v>25</v>
      </c>
      <c r="W8" s="46">
        <v>26</v>
      </c>
      <c r="X8" s="46">
        <v>27</v>
      </c>
    </row>
    <row r="9" s="36" customFormat="1" ht="21.75" customHeight="1" spans="1:24">
      <c r="A9" s="62"/>
      <c r="B9" s="62"/>
      <c r="C9" s="62"/>
      <c r="D9" s="63" t="s">
        <v>80</v>
      </c>
      <c r="E9" s="49">
        <f t="shared" ref="E9:X9" si="0">E10+E19+E23</f>
        <v>1082882.17</v>
      </c>
      <c r="F9" s="49">
        <f t="shared" si="0"/>
        <v>458784</v>
      </c>
      <c r="G9" s="49">
        <f t="shared" si="0"/>
        <v>258516</v>
      </c>
      <c r="H9" s="49">
        <f t="shared" si="0"/>
        <v>225396</v>
      </c>
      <c r="I9" s="49">
        <f t="shared" si="0"/>
        <v>32580</v>
      </c>
      <c r="J9" s="49">
        <f t="shared" si="0"/>
        <v>0</v>
      </c>
      <c r="K9" s="49">
        <f t="shared" si="0"/>
        <v>540</v>
      </c>
      <c r="L9" s="49">
        <f t="shared" si="0"/>
        <v>0</v>
      </c>
      <c r="M9" s="49">
        <f t="shared" si="0"/>
        <v>0</v>
      </c>
      <c r="N9" s="49">
        <f t="shared" si="0"/>
        <v>33427</v>
      </c>
      <c r="O9" s="49">
        <f t="shared" si="0"/>
        <v>0</v>
      </c>
      <c r="P9" s="49">
        <f t="shared" si="0"/>
        <v>45936</v>
      </c>
      <c r="Q9" s="49">
        <f t="shared" si="0"/>
        <v>127466.08</v>
      </c>
      <c r="R9" s="49">
        <f t="shared" si="0"/>
        <v>0</v>
      </c>
      <c r="S9" s="49">
        <f t="shared" si="0"/>
        <v>61058.88</v>
      </c>
      <c r="T9" s="49">
        <f t="shared" si="0"/>
        <v>0</v>
      </c>
      <c r="U9" s="49">
        <f t="shared" si="0"/>
        <v>6105.89</v>
      </c>
      <c r="V9" s="49">
        <f t="shared" si="0"/>
        <v>91588.32</v>
      </c>
      <c r="W9" s="49">
        <f t="shared" si="0"/>
        <v>0</v>
      </c>
      <c r="X9" s="49">
        <f t="shared" si="0"/>
        <v>0</v>
      </c>
    </row>
    <row r="10" ht="21.75" customHeight="1" spans="1:24">
      <c r="A10" s="62" t="s">
        <v>90</v>
      </c>
      <c r="B10" s="62"/>
      <c r="C10" s="62"/>
      <c r="D10" s="63" t="s">
        <v>91</v>
      </c>
      <c r="E10" s="49">
        <f t="shared" ref="E10:X10" si="1">E11+E14</f>
        <v>930234.97</v>
      </c>
      <c r="F10" s="49">
        <f t="shared" si="1"/>
        <v>458784</v>
      </c>
      <c r="G10" s="49">
        <f t="shared" si="1"/>
        <v>258516</v>
      </c>
      <c r="H10" s="49">
        <f t="shared" si="1"/>
        <v>225396</v>
      </c>
      <c r="I10" s="49">
        <f t="shared" si="1"/>
        <v>32580</v>
      </c>
      <c r="J10" s="49">
        <f t="shared" si="1"/>
        <v>0</v>
      </c>
      <c r="K10" s="49">
        <f t="shared" si="1"/>
        <v>540</v>
      </c>
      <c r="L10" s="49">
        <f t="shared" si="1"/>
        <v>0</v>
      </c>
      <c r="M10" s="49">
        <f t="shared" si="1"/>
        <v>0</v>
      </c>
      <c r="N10" s="49">
        <f t="shared" si="1"/>
        <v>33427</v>
      </c>
      <c r="O10" s="49">
        <f t="shared" si="1"/>
        <v>0</v>
      </c>
      <c r="P10" s="49">
        <f t="shared" si="1"/>
        <v>45936</v>
      </c>
      <c r="Q10" s="49">
        <f t="shared" si="1"/>
        <v>127466.08</v>
      </c>
      <c r="R10" s="49">
        <f t="shared" si="1"/>
        <v>0</v>
      </c>
      <c r="S10" s="49">
        <f t="shared" si="1"/>
        <v>0</v>
      </c>
      <c r="T10" s="49">
        <f t="shared" si="1"/>
        <v>0</v>
      </c>
      <c r="U10" s="49">
        <f t="shared" si="1"/>
        <v>6105.89</v>
      </c>
      <c r="V10" s="49">
        <f t="shared" si="1"/>
        <v>0</v>
      </c>
      <c r="W10" s="49">
        <f t="shared" si="1"/>
        <v>0</v>
      </c>
      <c r="X10" s="49">
        <f t="shared" si="1"/>
        <v>0</v>
      </c>
    </row>
    <row r="11" ht="21.75" customHeight="1" spans="1:24">
      <c r="A11" s="62"/>
      <c r="B11" s="62" t="s">
        <v>92</v>
      </c>
      <c r="C11" s="62"/>
      <c r="D11" s="63" t="s">
        <v>93</v>
      </c>
      <c r="E11" s="49">
        <f t="shared" ref="E11:N12" si="2">E12</f>
        <v>127466.08</v>
      </c>
      <c r="F11" s="49">
        <f t="shared" si="2"/>
        <v>0</v>
      </c>
      <c r="G11" s="49">
        <f t="shared" si="2"/>
        <v>0</v>
      </c>
      <c r="H11" s="49">
        <f t="shared" si="2"/>
        <v>0</v>
      </c>
      <c r="I11" s="49">
        <f t="shared" si="2"/>
        <v>0</v>
      </c>
      <c r="J11" s="49">
        <f t="shared" si="2"/>
        <v>0</v>
      </c>
      <c r="K11" s="49">
        <f t="shared" si="2"/>
        <v>0</v>
      </c>
      <c r="L11" s="49">
        <f t="shared" si="2"/>
        <v>0</v>
      </c>
      <c r="M11" s="49">
        <f t="shared" si="2"/>
        <v>0</v>
      </c>
      <c r="N11" s="49">
        <f t="shared" si="2"/>
        <v>0</v>
      </c>
      <c r="O11" s="49">
        <f t="shared" ref="O11:X12" si="3">O12</f>
        <v>0</v>
      </c>
      <c r="P11" s="49">
        <f t="shared" si="3"/>
        <v>0</v>
      </c>
      <c r="Q11" s="49">
        <f t="shared" si="3"/>
        <v>127466.08</v>
      </c>
      <c r="R11" s="49">
        <f t="shared" si="3"/>
        <v>0</v>
      </c>
      <c r="S11" s="49">
        <f t="shared" si="3"/>
        <v>0</v>
      </c>
      <c r="T11" s="49">
        <f t="shared" si="3"/>
        <v>0</v>
      </c>
      <c r="U11" s="49">
        <f t="shared" si="3"/>
        <v>0</v>
      </c>
      <c r="V11" s="49">
        <f t="shared" si="3"/>
        <v>0</v>
      </c>
      <c r="W11" s="49">
        <f t="shared" si="3"/>
        <v>0</v>
      </c>
      <c r="X11" s="49">
        <f t="shared" si="3"/>
        <v>0</v>
      </c>
    </row>
    <row r="12" ht="21.75" customHeight="1" spans="1:24">
      <c r="A12" s="62"/>
      <c r="B12" s="62"/>
      <c r="C12" s="62" t="s">
        <v>92</v>
      </c>
      <c r="D12" s="63" t="s">
        <v>94</v>
      </c>
      <c r="E12" s="49">
        <f t="shared" si="2"/>
        <v>127466.08</v>
      </c>
      <c r="F12" s="49">
        <f t="shared" si="2"/>
        <v>0</v>
      </c>
      <c r="G12" s="49">
        <f t="shared" si="2"/>
        <v>0</v>
      </c>
      <c r="H12" s="49">
        <f t="shared" si="2"/>
        <v>0</v>
      </c>
      <c r="I12" s="49">
        <f t="shared" si="2"/>
        <v>0</v>
      </c>
      <c r="J12" s="49">
        <f t="shared" si="2"/>
        <v>0</v>
      </c>
      <c r="K12" s="49">
        <f t="shared" si="2"/>
        <v>0</v>
      </c>
      <c r="L12" s="49">
        <f t="shared" si="2"/>
        <v>0</v>
      </c>
      <c r="M12" s="49">
        <f t="shared" si="2"/>
        <v>0</v>
      </c>
      <c r="N12" s="49">
        <f t="shared" si="2"/>
        <v>0</v>
      </c>
      <c r="O12" s="49">
        <f t="shared" si="3"/>
        <v>0</v>
      </c>
      <c r="P12" s="49">
        <f t="shared" si="3"/>
        <v>0</v>
      </c>
      <c r="Q12" s="49">
        <f t="shared" si="3"/>
        <v>127466.08</v>
      </c>
      <c r="R12" s="49">
        <f t="shared" si="3"/>
        <v>0</v>
      </c>
      <c r="S12" s="49">
        <f t="shared" si="3"/>
        <v>0</v>
      </c>
      <c r="T12" s="49">
        <f t="shared" si="3"/>
        <v>0</v>
      </c>
      <c r="U12" s="49">
        <f t="shared" si="3"/>
        <v>0</v>
      </c>
      <c r="V12" s="49">
        <f t="shared" si="3"/>
        <v>0</v>
      </c>
      <c r="W12" s="49">
        <f t="shared" si="3"/>
        <v>0</v>
      </c>
      <c r="X12" s="49">
        <f t="shared" si="3"/>
        <v>0</v>
      </c>
    </row>
    <row r="13" ht="21.75" customHeight="1" spans="1:24">
      <c r="A13" s="62" t="s">
        <v>95</v>
      </c>
      <c r="B13" s="62" t="s">
        <v>96</v>
      </c>
      <c r="C13" s="62" t="s">
        <v>96</v>
      </c>
      <c r="D13" s="63" t="s">
        <v>97</v>
      </c>
      <c r="E13" s="49">
        <v>127466.08</v>
      </c>
      <c r="F13" s="49">
        <v>0</v>
      </c>
      <c r="G13" s="49">
        <v>0</v>
      </c>
      <c r="H13" s="49">
        <v>0</v>
      </c>
      <c r="I13" s="49">
        <v>0</v>
      </c>
      <c r="J13" s="49">
        <v>0</v>
      </c>
      <c r="K13" s="49">
        <v>0</v>
      </c>
      <c r="L13" s="49">
        <v>0</v>
      </c>
      <c r="M13" s="49">
        <v>0</v>
      </c>
      <c r="N13" s="49">
        <v>0</v>
      </c>
      <c r="O13" s="49">
        <v>0</v>
      </c>
      <c r="P13" s="49">
        <v>0</v>
      </c>
      <c r="Q13" s="49">
        <v>127466.08</v>
      </c>
      <c r="R13" s="49">
        <v>0</v>
      </c>
      <c r="S13" s="49">
        <v>0</v>
      </c>
      <c r="T13" s="49">
        <v>0</v>
      </c>
      <c r="U13" s="49">
        <v>0</v>
      </c>
      <c r="V13" s="49">
        <v>0</v>
      </c>
      <c r="W13" s="49">
        <v>0</v>
      </c>
      <c r="X13" s="49">
        <v>0</v>
      </c>
    </row>
    <row r="14" ht="21.75" customHeight="1" spans="1:24">
      <c r="A14" s="62"/>
      <c r="B14" s="62" t="s">
        <v>98</v>
      </c>
      <c r="C14" s="62"/>
      <c r="D14" s="63" t="s">
        <v>99</v>
      </c>
      <c r="E14" s="49">
        <f t="shared" ref="E14:X14" si="4">E15+E17</f>
        <v>802768.89</v>
      </c>
      <c r="F14" s="49">
        <f t="shared" si="4"/>
        <v>458784</v>
      </c>
      <c r="G14" s="49">
        <f t="shared" si="4"/>
        <v>258516</v>
      </c>
      <c r="H14" s="49">
        <f t="shared" si="4"/>
        <v>225396</v>
      </c>
      <c r="I14" s="49">
        <f t="shared" si="4"/>
        <v>32580</v>
      </c>
      <c r="J14" s="49">
        <f t="shared" si="4"/>
        <v>0</v>
      </c>
      <c r="K14" s="49">
        <f t="shared" si="4"/>
        <v>540</v>
      </c>
      <c r="L14" s="49">
        <f t="shared" si="4"/>
        <v>0</v>
      </c>
      <c r="M14" s="49">
        <f t="shared" si="4"/>
        <v>0</v>
      </c>
      <c r="N14" s="49">
        <f t="shared" si="4"/>
        <v>33427</v>
      </c>
      <c r="O14" s="49">
        <f t="shared" si="4"/>
        <v>0</v>
      </c>
      <c r="P14" s="49">
        <f t="shared" si="4"/>
        <v>45936</v>
      </c>
      <c r="Q14" s="49">
        <f t="shared" si="4"/>
        <v>0</v>
      </c>
      <c r="R14" s="49">
        <f t="shared" si="4"/>
        <v>0</v>
      </c>
      <c r="S14" s="49">
        <f t="shared" si="4"/>
        <v>0</v>
      </c>
      <c r="T14" s="49">
        <f t="shared" si="4"/>
        <v>0</v>
      </c>
      <c r="U14" s="49">
        <f t="shared" si="4"/>
        <v>6105.89</v>
      </c>
      <c r="V14" s="49">
        <f t="shared" si="4"/>
        <v>0</v>
      </c>
      <c r="W14" s="49">
        <f t="shared" si="4"/>
        <v>0</v>
      </c>
      <c r="X14" s="49">
        <f t="shared" si="4"/>
        <v>0</v>
      </c>
    </row>
    <row r="15" ht="21.75" customHeight="1" spans="1:24">
      <c r="A15" s="62"/>
      <c r="B15" s="62"/>
      <c r="C15" s="62" t="s">
        <v>100</v>
      </c>
      <c r="D15" s="63" t="s">
        <v>101</v>
      </c>
      <c r="E15" s="49">
        <f t="shared" ref="E15:X15" si="5">E16</f>
        <v>802768.89</v>
      </c>
      <c r="F15" s="49">
        <f t="shared" si="5"/>
        <v>458784</v>
      </c>
      <c r="G15" s="49">
        <f t="shared" si="5"/>
        <v>258516</v>
      </c>
      <c r="H15" s="49">
        <f t="shared" si="5"/>
        <v>225396</v>
      </c>
      <c r="I15" s="49">
        <f t="shared" si="5"/>
        <v>32580</v>
      </c>
      <c r="J15" s="49">
        <f t="shared" si="5"/>
        <v>0</v>
      </c>
      <c r="K15" s="49">
        <f t="shared" si="5"/>
        <v>540</v>
      </c>
      <c r="L15" s="49">
        <f t="shared" si="5"/>
        <v>0</v>
      </c>
      <c r="M15" s="49">
        <f t="shared" si="5"/>
        <v>0</v>
      </c>
      <c r="N15" s="49">
        <f t="shared" si="5"/>
        <v>33427</v>
      </c>
      <c r="O15" s="49">
        <f t="shared" si="5"/>
        <v>0</v>
      </c>
      <c r="P15" s="49">
        <f t="shared" si="5"/>
        <v>45936</v>
      </c>
      <c r="Q15" s="49">
        <f t="shared" si="5"/>
        <v>0</v>
      </c>
      <c r="R15" s="49">
        <f t="shared" si="5"/>
        <v>0</v>
      </c>
      <c r="S15" s="49">
        <f t="shared" si="5"/>
        <v>0</v>
      </c>
      <c r="T15" s="49">
        <f t="shared" si="5"/>
        <v>0</v>
      </c>
      <c r="U15" s="49">
        <f t="shared" si="5"/>
        <v>6105.89</v>
      </c>
      <c r="V15" s="49">
        <f t="shared" si="5"/>
        <v>0</v>
      </c>
      <c r="W15" s="49">
        <f t="shared" si="5"/>
        <v>0</v>
      </c>
      <c r="X15" s="49">
        <f t="shared" si="5"/>
        <v>0</v>
      </c>
    </row>
    <row r="16" ht="21.75" customHeight="1" spans="1:24">
      <c r="A16" s="62" t="s">
        <v>95</v>
      </c>
      <c r="B16" s="62" t="s">
        <v>102</v>
      </c>
      <c r="C16" s="62" t="s">
        <v>103</v>
      </c>
      <c r="D16" s="63" t="s">
        <v>104</v>
      </c>
      <c r="E16" s="49">
        <v>802768.89</v>
      </c>
      <c r="F16" s="49">
        <v>458784</v>
      </c>
      <c r="G16" s="49">
        <v>258516</v>
      </c>
      <c r="H16" s="49">
        <v>225396</v>
      </c>
      <c r="I16" s="49">
        <v>32580</v>
      </c>
      <c r="J16" s="49">
        <v>0</v>
      </c>
      <c r="K16" s="49">
        <v>540</v>
      </c>
      <c r="L16" s="49">
        <v>0</v>
      </c>
      <c r="M16" s="49">
        <v>0</v>
      </c>
      <c r="N16" s="49">
        <v>33427</v>
      </c>
      <c r="O16" s="49">
        <v>0</v>
      </c>
      <c r="P16" s="49">
        <v>45936</v>
      </c>
      <c r="Q16" s="49">
        <v>0</v>
      </c>
      <c r="R16" s="49">
        <v>0</v>
      </c>
      <c r="S16" s="49">
        <v>0</v>
      </c>
      <c r="T16" s="49">
        <v>0</v>
      </c>
      <c r="U16" s="49">
        <v>6105.89</v>
      </c>
      <c r="V16" s="49">
        <v>0</v>
      </c>
      <c r="W16" s="49">
        <v>0</v>
      </c>
      <c r="X16" s="49">
        <v>0</v>
      </c>
    </row>
    <row r="17" ht="21.75" customHeight="1" spans="1:24">
      <c r="A17" s="62"/>
      <c r="B17" s="62"/>
      <c r="C17" s="62" t="s">
        <v>111</v>
      </c>
      <c r="D17" s="63" t="s">
        <v>112</v>
      </c>
      <c r="E17" s="49">
        <f t="shared" ref="E17:X17" si="6">E18</f>
        <v>0</v>
      </c>
      <c r="F17" s="49">
        <f t="shared" si="6"/>
        <v>0</v>
      </c>
      <c r="G17" s="49">
        <f t="shared" si="6"/>
        <v>0</v>
      </c>
      <c r="H17" s="49">
        <f t="shared" si="6"/>
        <v>0</v>
      </c>
      <c r="I17" s="49">
        <f t="shared" si="6"/>
        <v>0</v>
      </c>
      <c r="J17" s="49">
        <f t="shared" si="6"/>
        <v>0</v>
      </c>
      <c r="K17" s="49">
        <f t="shared" si="6"/>
        <v>0</v>
      </c>
      <c r="L17" s="49">
        <f t="shared" si="6"/>
        <v>0</v>
      </c>
      <c r="M17" s="49">
        <f t="shared" si="6"/>
        <v>0</v>
      </c>
      <c r="N17" s="49">
        <f t="shared" si="6"/>
        <v>0</v>
      </c>
      <c r="O17" s="49">
        <f t="shared" si="6"/>
        <v>0</v>
      </c>
      <c r="P17" s="49">
        <f t="shared" si="6"/>
        <v>0</v>
      </c>
      <c r="Q17" s="49">
        <f t="shared" si="6"/>
        <v>0</v>
      </c>
      <c r="R17" s="49">
        <f t="shared" si="6"/>
        <v>0</v>
      </c>
      <c r="S17" s="49">
        <f t="shared" si="6"/>
        <v>0</v>
      </c>
      <c r="T17" s="49">
        <f t="shared" si="6"/>
        <v>0</v>
      </c>
      <c r="U17" s="49">
        <f t="shared" si="6"/>
        <v>0</v>
      </c>
      <c r="V17" s="49">
        <f t="shared" si="6"/>
        <v>0</v>
      </c>
      <c r="W17" s="49">
        <f t="shared" si="6"/>
        <v>0</v>
      </c>
      <c r="X17" s="49">
        <f t="shared" si="6"/>
        <v>0</v>
      </c>
    </row>
    <row r="18" ht="21.75" customHeight="1" spans="1:24">
      <c r="A18" s="62" t="s">
        <v>95</v>
      </c>
      <c r="B18" s="62" t="s">
        <v>102</v>
      </c>
      <c r="C18" s="62" t="s">
        <v>113</v>
      </c>
      <c r="D18" s="63" t="s">
        <v>114</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row>
    <row r="19" ht="21.75" customHeight="1" spans="1:24">
      <c r="A19" s="62" t="s">
        <v>115</v>
      </c>
      <c r="B19" s="62"/>
      <c r="C19" s="62"/>
      <c r="D19" s="63" t="s">
        <v>116</v>
      </c>
      <c r="E19" s="49">
        <f t="shared" ref="E19:N21" si="7">E20</f>
        <v>61058.88</v>
      </c>
      <c r="F19" s="49">
        <f t="shared" si="7"/>
        <v>0</v>
      </c>
      <c r="G19" s="49">
        <f t="shared" si="7"/>
        <v>0</v>
      </c>
      <c r="H19" s="49">
        <f t="shared" si="7"/>
        <v>0</v>
      </c>
      <c r="I19" s="49">
        <f t="shared" si="7"/>
        <v>0</v>
      </c>
      <c r="J19" s="49">
        <f t="shared" si="7"/>
        <v>0</v>
      </c>
      <c r="K19" s="49">
        <f t="shared" si="7"/>
        <v>0</v>
      </c>
      <c r="L19" s="49">
        <f t="shared" si="7"/>
        <v>0</v>
      </c>
      <c r="M19" s="49">
        <f t="shared" si="7"/>
        <v>0</v>
      </c>
      <c r="N19" s="49">
        <f t="shared" si="7"/>
        <v>0</v>
      </c>
      <c r="O19" s="49">
        <f t="shared" ref="O19:X21" si="8">O20</f>
        <v>0</v>
      </c>
      <c r="P19" s="49">
        <f t="shared" si="8"/>
        <v>0</v>
      </c>
      <c r="Q19" s="49">
        <f t="shared" si="8"/>
        <v>0</v>
      </c>
      <c r="R19" s="49">
        <f t="shared" si="8"/>
        <v>0</v>
      </c>
      <c r="S19" s="49">
        <f t="shared" si="8"/>
        <v>61058.88</v>
      </c>
      <c r="T19" s="49">
        <f t="shared" si="8"/>
        <v>0</v>
      </c>
      <c r="U19" s="49">
        <f t="shared" si="8"/>
        <v>0</v>
      </c>
      <c r="V19" s="49">
        <f t="shared" si="8"/>
        <v>0</v>
      </c>
      <c r="W19" s="49">
        <f t="shared" si="8"/>
        <v>0</v>
      </c>
      <c r="X19" s="49">
        <f t="shared" si="8"/>
        <v>0</v>
      </c>
    </row>
    <row r="20" ht="21.75" customHeight="1" spans="1:24">
      <c r="A20" s="62"/>
      <c r="B20" s="62" t="s">
        <v>98</v>
      </c>
      <c r="C20" s="62"/>
      <c r="D20" s="63" t="s">
        <v>117</v>
      </c>
      <c r="E20" s="49">
        <f t="shared" si="7"/>
        <v>61058.88</v>
      </c>
      <c r="F20" s="49">
        <f t="shared" si="7"/>
        <v>0</v>
      </c>
      <c r="G20" s="49">
        <f t="shared" si="7"/>
        <v>0</v>
      </c>
      <c r="H20" s="49">
        <f t="shared" si="7"/>
        <v>0</v>
      </c>
      <c r="I20" s="49">
        <f t="shared" si="7"/>
        <v>0</v>
      </c>
      <c r="J20" s="49">
        <f t="shared" si="7"/>
        <v>0</v>
      </c>
      <c r="K20" s="49">
        <f t="shared" si="7"/>
        <v>0</v>
      </c>
      <c r="L20" s="49">
        <f t="shared" si="7"/>
        <v>0</v>
      </c>
      <c r="M20" s="49">
        <f t="shared" si="7"/>
        <v>0</v>
      </c>
      <c r="N20" s="49">
        <f t="shared" si="7"/>
        <v>0</v>
      </c>
      <c r="O20" s="49">
        <f t="shared" si="8"/>
        <v>0</v>
      </c>
      <c r="P20" s="49">
        <f t="shared" si="8"/>
        <v>0</v>
      </c>
      <c r="Q20" s="49">
        <f t="shared" si="8"/>
        <v>0</v>
      </c>
      <c r="R20" s="49">
        <f t="shared" si="8"/>
        <v>0</v>
      </c>
      <c r="S20" s="49">
        <f t="shared" si="8"/>
        <v>61058.88</v>
      </c>
      <c r="T20" s="49">
        <f t="shared" si="8"/>
        <v>0</v>
      </c>
      <c r="U20" s="49">
        <f t="shared" si="8"/>
        <v>0</v>
      </c>
      <c r="V20" s="49">
        <f t="shared" si="8"/>
        <v>0</v>
      </c>
      <c r="W20" s="49">
        <f t="shared" si="8"/>
        <v>0</v>
      </c>
      <c r="X20" s="49">
        <f t="shared" si="8"/>
        <v>0</v>
      </c>
    </row>
    <row r="21" ht="21.75" customHeight="1" spans="1:24">
      <c r="A21" s="62"/>
      <c r="B21" s="62"/>
      <c r="C21" s="62" t="s">
        <v>100</v>
      </c>
      <c r="D21" s="63" t="s">
        <v>118</v>
      </c>
      <c r="E21" s="49">
        <f t="shared" si="7"/>
        <v>61058.88</v>
      </c>
      <c r="F21" s="49">
        <f t="shared" si="7"/>
        <v>0</v>
      </c>
      <c r="G21" s="49">
        <f t="shared" si="7"/>
        <v>0</v>
      </c>
      <c r="H21" s="49">
        <f t="shared" si="7"/>
        <v>0</v>
      </c>
      <c r="I21" s="49">
        <f t="shared" si="7"/>
        <v>0</v>
      </c>
      <c r="J21" s="49">
        <f t="shared" si="7"/>
        <v>0</v>
      </c>
      <c r="K21" s="49">
        <f t="shared" si="7"/>
        <v>0</v>
      </c>
      <c r="L21" s="49">
        <f t="shared" si="7"/>
        <v>0</v>
      </c>
      <c r="M21" s="49">
        <f t="shared" si="7"/>
        <v>0</v>
      </c>
      <c r="N21" s="49">
        <f t="shared" si="7"/>
        <v>0</v>
      </c>
      <c r="O21" s="49">
        <f t="shared" si="8"/>
        <v>0</v>
      </c>
      <c r="P21" s="49">
        <f t="shared" si="8"/>
        <v>0</v>
      </c>
      <c r="Q21" s="49">
        <f t="shared" si="8"/>
        <v>0</v>
      </c>
      <c r="R21" s="49">
        <f t="shared" si="8"/>
        <v>0</v>
      </c>
      <c r="S21" s="49">
        <f t="shared" si="8"/>
        <v>61058.88</v>
      </c>
      <c r="T21" s="49">
        <f t="shared" si="8"/>
        <v>0</v>
      </c>
      <c r="U21" s="49">
        <f t="shared" si="8"/>
        <v>0</v>
      </c>
      <c r="V21" s="49">
        <f t="shared" si="8"/>
        <v>0</v>
      </c>
      <c r="W21" s="49">
        <f t="shared" si="8"/>
        <v>0</v>
      </c>
      <c r="X21" s="49">
        <f t="shared" si="8"/>
        <v>0</v>
      </c>
    </row>
    <row r="22" ht="21.75" customHeight="1" spans="1:24">
      <c r="A22" s="62" t="s">
        <v>119</v>
      </c>
      <c r="B22" s="62" t="s">
        <v>102</v>
      </c>
      <c r="C22" s="62" t="s">
        <v>103</v>
      </c>
      <c r="D22" s="63" t="s">
        <v>120</v>
      </c>
      <c r="E22" s="49">
        <v>61058.88</v>
      </c>
      <c r="F22" s="49">
        <v>0</v>
      </c>
      <c r="G22" s="49">
        <v>0</v>
      </c>
      <c r="H22" s="49">
        <v>0</v>
      </c>
      <c r="I22" s="49">
        <v>0</v>
      </c>
      <c r="J22" s="49">
        <v>0</v>
      </c>
      <c r="K22" s="49">
        <v>0</v>
      </c>
      <c r="L22" s="49">
        <v>0</v>
      </c>
      <c r="M22" s="49">
        <v>0</v>
      </c>
      <c r="N22" s="49">
        <v>0</v>
      </c>
      <c r="O22" s="49">
        <v>0</v>
      </c>
      <c r="P22" s="49">
        <v>0</v>
      </c>
      <c r="Q22" s="49">
        <v>0</v>
      </c>
      <c r="R22" s="49">
        <v>0</v>
      </c>
      <c r="S22" s="49">
        <v>61058.88</v>
      </c>
      <c r="T22" s="49">
        <v>0</v>
      </c>
      <c r="U22" s="49">
        <v>0</v>
      </c>
      <c r="V22" s="49">
        <v>0</v>
      </c>
      <c r="W22" s="49">
        <v>0</v>
      </c>
      <c r="X22" s="49">
        <v>0</v>
      </c>
    </row>
    <row r="23" ht="21.75" customHeight="1" spans="1:24">
      <c r="A23" s="62" t="s">
        <v>121</v>
      </c>
      <c r="B23" s="62"/>
      <c r="C23" s="62"/>
      <c r="D23" s="63" t="s">
        <v>122</v>
      </c>
      <c r="E23" s="49">
        <f t="shared" ref="E23:N25" si="9">E24</f>
        <v>91588.32</v>
      </c>
      <c r="F23" s="49">
        <f t="shared" si="9"/>
        <v>0</v>
      </c>
      <c r="G23" s="49">
        <f t="shared" si="9"/>
        <v>0</v>
      </c>
      <c r="H23" s="49">
        <f t="shared" si="9"/>
        <v>0</v>
      </c>
      <c r="I23" s="49">
        <f t="shared" si="9"/>
        <v>0</v>
      </c>
      <c r="J23" s="49">
        <f t="shared" si="9"/>
        <v>0</v>
      </c>
      <c r="K23" s="49">
        <f t="shared" si="9"/>
        <v>0</v>
      </c>
      <c r="L23" s="49">
        <f t="shared" si="9"/>
        <v>0</v>
      </c>
      <c r="M23" s="49">
        <f t="shared" si="9"/>
        <v>0</v>
      </c>
      <c r="N23" s="49">
        <f t="shared" si="9"/>
        <v>0</v>
      </c>
      <c r="O23" s="49">
        <f t="shared" ref="O23:X25" si="10">O24</f>
        <v>0</v>
      </c>
      <c r="P23" s="49">
        <f t="shared" si="10"/>
        <v>0</v>
      </c>
      <c r="Q23" s="49">
        <f t="shared" si="10"/>
        <v>0</v>
      </c>
      <c r="R23" s="49">
        <f t="shared" si="10"/>
        <v>0</v>
      </c>
      <c r="S23" s="49">
        <f t="shared" si="10"/>
        <v>0</v>
      </c>
      <c r="T23" s="49">
        <f t="shared" si="10"/>
        <v>0</v>
      </c>
      <c r="U23" s="49">
        <f t="shared" si="10"/>
        <v>0</v>
      </c>
      <c r="V23" s="49">
        <f t="shared" si="10"/>
        <v>91588.32</v>
      </c>
      <c r="W23" s="49">
        <f t="shared" si="10"/>
        <v>0</v>
      </c>
      <c r="X23" s="49">
        <f t="shared" si="10"/>
        <v>0</v>
      </c>
    </row>
    <row r="24" ht="21.75" customHeight="1" spans="1:24">
      <c r="A24" s="62"/>
      <c r="B24" s="62" t="s">
        <v>123</v>
      </c>
      <c r="C24" s="62"/>
      <c r="D24" s="63" t="s">
        <v>124</v>
      </c>
      <c r="E24" s="49">
        <f t="shared" si="9"/>
        <v>91588.32</v>
      </c>
      <c r="F24" s="49">
        <f t="shared" si="9"/>
        <v>0</v>
      </c>
      <c r="G24" s="49">
        <f t="shared" si="9"/>
        <v>0</v>
      </c>
      <c r="H24" s="49">
        <f t="shared" si="9"/>
        <v>0</v>
      </c>
      <c r="I24" s="49">
        <f t="shared" si="9"/>
        <v>0</v>
      </c>
      <c r="J24" s="49">
        <f t="shared" si="9"/>
        <v>0</v>
      </c>
      <c r="K24" s="49">
        <f t="shared" si="9"/>
        <v>0</v>
      </c>
      <c r="L24" s="49">
        <f t="shared" si="9"/>
        <v>0</v>
      </c>
      <c r="M24" s="49">
        <f t="shared" si="9"/>
        <v>0</v>
      </c>
      <c r="N24" s="49">
        <f t="shared" si="9"/>
        <v>0</v>
      </c>
      <c r="O24" s="49">
        <f t="shared" si="10"/>
        <v>0</v>
      </c>
      <c r="P24" s="49">
        <f t="shared" si="10"/>
        <v>0</v>
      </c>
      <c r="Q24" s="49">
        <f t="shared" si="10"/>
        <v>0</v>
      </c>
      <c r="R24" s="49">
        <f t="shared" si="10"/>
        <v>0</v>
      </c>
      <c r="S24" s="49">
        <f t="shared" si="10"/>
        <v>0</v>
      </c>
      <c r="T24" s="49">
        <f t="shared" si="10"/>
        <v>0</v>
      </c>
      <c r="U24" s="49">
        <f t="shared" si="10"/>
        <v>0</v>
      </c>
      <c r="V24" s="49">
        <f t="shared" si="10"/>
        <v>91588.32</v>
      </c>
      <c r="W24" s="49">
        <f t="shared" si="10"/>
        <v>0</v>
      </c>
      <c r="X24" s="49">
        <f t="shared" si="10"/>
        <v>0</v>
      </c>
    </row>
    <row r="25" ht="21.75" customHeight="1" spans="1:24">
      <c r="A25" s="62"/>
      <c r="B25" s="62"/>
      <c r="C25" s="62" t="s">
        <v>100</v>
      </c>
      <c r="D25" s="63" t="s">
        <v>125</v>
      </c>
      <c r="E25" s="49">
        <f t="shared" si="9"/>
        <v>91588.32</v>
      </c>
      <c r="F25" s="49">
        <f t="shared" si="9"/>
        <v>0</v>
      </c>
      <c r="G25" s="49">
        <f t="shared" si="9"/>
        <v>0</v>
      </c>
      <c r="H25" s="49">
        <f t="shared" si="9"/>
        <v>0</v>
      </c>
      <c r="I25" s="49">
        <f t="shared" si="9"/>
        <v>0</v>
      </c>
      <c r="J25" s="49">
        <f t="shared" si="9"/>
        <v>0</v>
      </c>
      <c r="K25" s="49">
        <f t="shared" si="9"/>
        <v>0</v>
      </c>
      <c r="L25" s="49">
        <f t="shared" si="9"/>
        <v>0</v>
      </c>
      <c r="M25" s="49">
        <f t="shared" si="9"/>
        <v>0</v>
      </c>
      <c r="N25" s="49">
        <f t="shared" si="9"/>
        <v>0</v>
      </c>
      <c r="O25" s="49">
        <f t="shared" si="10"/>
        <v>0</v>
      </c>
      <c r="P25" s="49">
        <f t="shared" si="10"/>
        <v>0</v>
      </c>
      <c r="Q25" s="49">
        <f t="shared" si="10"/>
        <v>0</v>
      </c>
      <c r="R25" s="49">
        <f t="shared" si="10"/>
        <v>0</v>
      </c>
      <c r="S25" s="49">
        <f t="shared" si="10"/>
        <v>0</v>
      </c>
      <c r="T25" s="49">
        <f t="shared" si="10"/>
        <v>0</v>
      </c>
      <c r="U25" s="49">
        <f t="shared" si="10"/>
        <v>0</v>
      </c>
      <c r="V25" s="49">
        <f t="shared" si="10"/>
        <v>91588.32</v>
      </c>
      <c r="W25" s="49">
        <f t="shared" si="10"/>
        <v>0</v>
      </c>
      <c r="X25" s="49">
        <f t="shared" si="10"/>
        <v>0</v>
      </c>
    </row>
    <row r="26" ht="21.75" customHeight="1" spans="1:24">
      <c r="A26" s="62" t="s">
        <v>126</v>
      </c>
      <c r="B26" s="62" t="s">
        <v>127</v>
      </c>
      <c r="C26" s="62" t="s">
        <v>103</v>
      </c>
      <c r="D26" s="63" t="s">
        <v>128</v>
      </c>
      <c r="E26" s="49">
        <v>91588.32</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91588.32</v>
      </c>
      <c r="W26" s="49">
        <v>0</v>
      </c>
      <c r="X26" s="49">
        <v>0</v>
      </c>
    </row>
  </sheetData>
  <sheetProtection formatCells="0" formatColumns="0" formatRows="0"/>
  <mergeCells count="29">
    <mergeCell ref="A2:X2"/>
    <mergeCell ref="A3:E3"/>
    <mergeCell ref="A4:D4"/>
    <mergeCell ref="E4:X4"/>
    <mergeCell ref="G5:M5"/>
    <mergeCell ref="A5:A7"/>
    <mergeCell ref="B5:B7"/>
    <mergeCell ref="C5:C7"/>
    <mergeCell ref="D5:D7"/>
    <mergeCell ref="E5:E7"/>
    <mergeCell ref="F5:F7"/>
    <mergeCell ref="G6:G7"/>
    <mergeCell ref="H6:H7"/>
    <mergeCell ref="I6:I7"/>
    <mergeCell ref="J6:J7"/>
    <mergeCell ref="K6:K7"/>
    <mergeCell ref="L6:L7"/>
    <mergeCell ref="M6:M7"/>
    <mergeCell ref="N5:N7"/>
    <mergeCell ref="O5:O7"/>
    <mergeCell ref="P5:P7"/>
    <mergeCell ref="Q5:Q7"/>
    <mergeCell ref="R5:R7"/>
    <mergeCell ref="S5:S7"/>
    <mergeCell ref="T5:T7"/>
    <mergeCell ref="U5:U7"/>
    <mergeCell ref="V5:V7"/>
    <mergeCell ref="W5:W7"/>
    <mergeCell ref="X5:X7"/>
  </mergeCells>
  <pageMargins left="0.75" right="0.75" top="1" bottom="1" header="0.5" footer="0.5"/>
  <pageSetup paperSize="9" scale="5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6"/>
  <sheetViews>
    <sheetView showGridLines="0" showZeros="0" workbookViewId="0">
      <selection activeCell="A1" sqref="A1"/>
    </sheetView>
  </sheetViews>
  <sheetFormatPr defaultColWidth="9" defaultRowHeight="14.25"/>
  <cols>
    <col min="1" max="3" width="5.375" customWidth="1"/>
    <col min="4" max="4" width="16.625" customWidth="1"/>
    <col min="17" max="17" width="8.75" customWidth="1"/>
    <col min="18" max="18" width="8.875" customWidth="1"/>
  </cols>
  <sheetData>
    <row r="1" customHeight="1" spans="32:32">
      <c r="AF1" s="37" t="s">
        <v>195</v>
      </c>
    </row>
    <row r="2" ht="36.75" customHeight="1" spans="1:32">
      <c r="A2" s="38" t="s">
        <v>196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ht="17.25" customHeight="1" spans="1:32">
      <c r="A3" s="60" t="s">
        <v>174</v>
      </c>
      <c r="B3" s="61"/>
      <c r="C3" s="61"/>
      <c r="D3" s="61"/>
      <c r="E3" s="61"/>
      <c r="AF3" s="37" t="s">
        <v>3</v>
      </c>
    </row>
    <row r="4" ht="18.75" customHeight="1" spans="1:32">
      <c r="A4" s="42" t="s">
        <v>85</v>
      </c>
      <c r="B4" s="43"/>
      <c r="C4" s="43"/>
      <c r="D4" s="44"/>
      <c r="E4" s="46" t="s">
        <v>140</v>
      </c>
      <c r="F4" s="46"/>
      <c r="G4" s="46"/>
      <c r="H4" s="46"/>
      <c r="I4" s="46"/>
      <c r="J4" s="46"/>
      <c r="K4" s="46"/>
      <c r="L4" s="46"/>
      <c r="M4" s="46"/>
      <c r="N4" s="46"/>
      <c r="O4" s="46"/>
      <c r="P4" s="46"/>
      <c r="Q4" s="46"/>
      <c r="R4" s="46"/>
      <c r="S4" s="46"/>
      <c r="T4" s="46"/>
      <c r="U4" s="46"/>
      <c r="V4" s="46"/>
      <c r="W4" s="46"/>
      <c r="X4" s="46"/>
      <c r="Y4" s="46"/>
      <c r="Z4" s="46"/>
      <c r="AA4" s="46"/>
      <c r="AB4" s="46"/>
      <c r="AC4" s="46"/>
      <c r="AD4" s="46"/>
      <c r="AE4" s="46"/>
      <c r="AF4" s="46"/>
    </row>
    <row r="5" ht="18.75" customHeight="1" spans="1:32">
      <c r="A5" s="46" t="s">
        <v>86</v>
      </c>
      <c r="B5" s="46" t="s">
        <v>87</v>
      </c>
      <c r="C5" s="46" t="s">
        <v>88</v>
      </c>
      <c r="D5" s="46" t="s">
        <v>89</v>
      </c>
      <c r="E5" s="46" t="s">
        <v>163</v>
      </c>
      <c r="F5" s="46" t="s">
        <v>197</v>
      </c>
      <c r="G5" s="46" t="s">
        <v>198</v>
      </c>
      <c r="H5" s="46" t="s">
        <v>199</v>
      </c>
      <c r="I5" s="46" t="s">
        <v>200</v>
      </c>
      <c r="J5" s="46" t="s">
        <v>201</v>
      </c>
      <c r="K5" s="46" t="s">
        <v>202</v>
      </c>
      <c r="L5" s="46" t="s">
        <v>203</v>
      </c>
      <c r="M5" s="46" t="s">
        <v>204</v>
      </c>
      <c r="N5" s="46" t="s">
        <v>205</v>
      </c>
      <c r="O5" s="46" t="s">
        <v>206</v>
      </c>
      <c r="P5" s="46" t="s">
        <v>207</v>
      </c>
      <c r="Q5" s="46" t="s">
        <v>208</v>
      </c>
      <c r="R5" s="46" t="s">
        <v>209</v>
      </c>
      <c r="S5" s="46" t="s">
        <v>210</v>
      </c>
      <c r="T5" s="46" t="s">
        <v>211</v>
      </c>
      <c r="U5" s="46" t="s">
        <v>212</v>
      </c>
      <c r="V5" s="46" t="s">
        <v>213</v>
      </c>
      <c r="W5" s="46" t="s">
        <v>214</v>
      </c>
      <c r="X5" s="46" t="s">
        <v>215</v>
      </c>
      <c r="Y5" s="46" t="s">
        <v>216</v>
      </c>
      <c r="Z5" s="46" t="s">
        <v>217</v>
      </c>
      <c r="AA5" s="46" t="s">
        <v>218</v>
      </c>
      <c r="AB5" s="46" t="s">
        <v>219</v>
      </c>
      <c r="AC5" s="46" t="s">
        <v>220</v>
      </c>
      <c r="AD5" s="46" t="s">
        <v>221</v>
      </c>
      <c r="AE5" s="46" t="s">
        <v>222</v>
      </c>
      <c r="AF5" s="46" t="s">
        <v>223</v>
      </c>
    </row>
    <row r="6" ht="18.75" customHeight="1" spans="1:32">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row>
    <row r="7" ht="21" customHeight="1" spans="1:3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row>
    <row r="8" customHeight="1" spans="1:32">
      <c r="A8" s="46" t="s">
        <v>79</v>
      </c>
      <c r="B8" s="46" t="s">
        <v>79</v>
      </c>
      <c r="C8" s="46" t="s">
        <v>79</v>
      </c>
      <c r="D8" s="46" t="s">
        <v>79</v>
      </c>
      <c r="E8" s="46">
        <v>28</v>
      </c>
      <c r="F8" s="46">
        <v>29</v>
      </c>
      <c r="G8" s="46">
        <v>30</v>
      </c>
      <c r="H8" s="46">
        <v>31</v>
      </c>
      <c r="I8" s="46">
        <v>32</v>
      </c>
      <c r="J8" s="46">
        <v>33</v>
      </c>
      <c r="K8" s="46">
        <v>34</v>
      </c>
      <c r="L8" s="46">
        <v>35</v>
      </c>
      <c r="M8" s="46">
        <v>36</v>
      </c>
      <c r="N8" s="46">
        <v>37</v>
      </c>
      <c r="O8" s="46">
        <v>38</v>
      </c>
      <c r="P8" s="46">
        <v>39</v>
      </c>
      <c r="Q8" s="46">
        <v>40</v>
      </c>
      <c r="R8" s="46">
        <v>41</v>
      </c>
      <c r="S8" s="46">
        <v>42</v>
      </c>
      <c r="T8" s="46">
        <v>43</v>
      </c>
      <c r="U8" s="46">
        <v>44</v>
      </c>
      <c r="V8" s="46">
        <v>45</v>
      </c>
      <c r="W8" s="46">
        <v>46</v>
      </c>
      <c r="X8" s="46">
        <v>47</v>
      </c>
      <c r="Y8" s="46">
        <v>48</v>
      </c>
      <c r="Z8" s="46">
        <v>49</v>
      </c>
      <c r="AA8" s="46">
        <v>50</v>
      </c>
      <c r="AB8" s="46">
        <v>51</v>
      </c>
      <c r="AC8" s="46">
        <v>52</v>
      </c>
      <c r="AD8" s="46">
        <v>53</v>
      </c>
      <c r="AE8" s="46">
        <v>54</v>
      </c>
      <c r="AF8" s="46">
        <v>55</v>
      </c>
    </row>
    <row r="9" s="36" customFormat="1" ht="21.75" customHeight="1" spans="1:32">
      <c r="A9" s="62"/>
      <c r="B9" s="62"/>
      <c r="C9" s="62"/>
      <c r="D9" s="63" t="s">
        <v>80</v>
      </c>
      <c r="E9" s="49">
        <f t="shared" ref="E9:AF9" si="0">E10+E19+E23</f>
        <v>138600</v>
      </c>
      <c r="F9" s="49">
        <f t="shared" si="0"/>
        <v>11000</v>
      </c>
      <c r="G9" s="49">
        <f t="shared" si="0"/>
        <v>3000</v>
      </c>
      <c r="H9" s="49">
        <f t="shared" si="0"/>
        <v>0</v>
      </c>
      <c r="I9" s="49">
        <f t="shared" si="0"/>
        <v>0</v>
      </c>
      <c r="J9" s="49">
        <f t="shared" si="0"/>
        <v>0</v>
      </c>
      <c r="K9" s="49">
        <f t="shared" si="0"/>
        <v>5000</v>
      </c>
      <c r="L9" s="49">
        <f t="shared" si="0"/>
        <v>4000</v>
      </c>
      <c r="M9" s="49">
        <f t="shared" si="0"/>
        <v>0</v>
      </c>
      <c r="N9" s="49">
        <f t="shared" si="0"/>
        <v>0</v>
      </c>
      <c r="O9" s="49">
        <f t="shared" si="0"/>
        <v>10000</v>
      </c>
      <c r="P9" s="49">
        <f t="shared" si="0"/>
        <v>0</v>
      </c>
      <c r="Q9" s="49">
        <f t="shared" si="0"/>
        <v>0</v>
      </c>
      <c r="R9" s="49">
        <f t="shared" si="0"/>
        <v>0</v>
      </c>
      <c r="S9" s="49">
        <f t="shared" si="0"/>
        <v>0</v>
      </c>
      <c r="T9" s="49">
        <f t="shared" si="0"/>
        <v>0</v>
      </c>
      <c r="U9" s="49">
        <f t="shared" si="0"/>
        <v>6000</v>
      </c>
      <c r="V9" s="49">
        <f t="shared" si="0"/>
        <v>0</v>
      </c>
      <c r="W9" s="49">
        <f t="shared" si="0"/>
        <v>0</v>
      </c>
      <c r="X9" s="49">
        <f t="shared" si="0"/>
        <v>0</v>
      </c>
      <c r="Y9" s="49">
        <f t="shared" si="0"/>
        <v>0</v>
      </c>
      <c r="Z9" s="49">
        <f t="shared" si="0"/>
        <v>0</v>
      </c>
      <c r="AA9" s="49">
        <f t="shared" si="0"/>
        <v>0</v>
      </c>
      <c r="AB9" s="49">
        <f t="shared" si="0"/>
        <v>0</v>
      </c>
      <c r="AC9" s="49">
        <f t="shared" si="0"/>
        <v>33000</v>
      </c>
      <c r="AD9" s="49">
        <f t="shared" si="0"/>
        <v>66600</v>
      </c>
      <c r="AE9" s="49">
        <f t="shared" si="0"/>
        <v>0</v>
      </c>
      <c r="AF9" s="49">
        <f t="shared" si="0"/>
        <v>0</v>
      </c>
    </row>
    <row r="10" ht="21.75" customHeight="1" spans="1:32">
      <c r="A10" s="62" t="s">
        <v>90</v>
      </c>
      <c r="B10" s="62"/>
      <c r="C10" s="62"/>
      <c r="D10" s="63" t="s">
        <v>91</v>
      </c>
      <c r="E10" s="49">
        <f t="shared" ref="E10:AF10" si="1">E11+E14</f>
        <v>138600</v>
      </c>
      <c r="F10" s="49">
        <f t="shared" si="1"/>
        <v>11000</v>
      </c>
      <c r="G10" s="49">
        <f t="shared" si="1"/>
        <v>3000</v>
      </c>
      <c r="H10" s="49">
        <f t="shared" si="1"/>
        <v>0</v>
      </c>
      <c r="I10" s="49">
        <f t="shared" si="1"/>
        <v>0</v>
      </c>
      <c r="J10" s="49">
        <f t="shared" si="1"/>
        <v>0</v>
      </c>
      <c r="K10" s="49">
        <f t="shared" si="1"/>
        <v>5000</v>
      </c>
      <c r="L10" s="49">
        <f t="shared" si="1"/>
        <v>4000</v>
      </c>
      <c r="M10" s="49">
        <f t="shared" si="1"/>
        <v>0</v>
      </c>
      <c r="N10" s="49">
        <f t="shared" si="1"/>
        <v>0</v>
      </c>
      <c r="O10" s="49">
        <f t="shared" si="1"/>
        <v>10000</v>
      </c>
      <c r="P10" s="49">
        <f t="shared" si="1"/>
        <v>0</v>
      </c>
      <c r="Q10" s="49">
        <f t="shared" si="1"/>
        <v>0</v>
      </c>
      <c r="R10" s="49">
        <f t="shared" si="1"/>
        <v>0</v>
      </c>
      <c r="S10" s="49">
        <f t="shared" si="1"/>
        <v>0</v>
      </c>
      <c r="T10" s="49">
        <f t="shared" si="1"/>
        <v>0</v>
      </c>
      <c r="U10" s="49">
        <f t="shared" si="1"/>
        <v>6000</v>
      </c>
      <c r="V10" s="49">
        <f t="shared" si="1"/>
        <v>0</v>
      </c>
      <c r="W10" s="49">
        <f t="shared" si="1"/>
        <v>0</v>
      </c>
      <c r="X10" s="49">
        <f t="shared" si="1"/>
        <v>0</v>
      </c>
      <c r="Y10" s="49">
        <f t="shared" si="1"/>
        <v>0</v>
      </c>
      <c r="Z10" s="49">
        <f t="shared" si="1"/>
        <v>0</v>
      </c>
      <c r="AA10" s="49">
        <f t="shared" si="1"/>
        <v>0</v>
      </c>
      <c r="AB10" s="49">
        <f t="shared" si="1"/>
        <v>0</v>
      </c>
      <c r="AC10" s="49">
        <f t="shared" si="1"/>
        <v>33000</v>
      </c>
      <c r="AD10" s="49">
        <f t="shared" si="1"/>
        <v>66600</v>
      </c>
      <c r="AE10" s="49">
        <f t="shared" si="1"/>
        <v>0</v>
      </c>
      <c r="AF10" s="49">
        <f t="shared" si="1"/>
        <v>0</v>
      </c>
    </row>
    <row r="11" ht="21.75" customHeight="1" spans="1:32">
      <c r="A11" s="62"/>
      <c r="B11" s="62" t="s">
        <v>92</v>
      </c>
      <c r="C11" s="62"/>
      <c r="D11" s="63" t="s">
        <v>93</v>
      </c>
      <c r="E11" s="49">
        <f t="shared" ref="E11:N12" si="2">E12</f>
        <v>0</v>
      </c>
      <c r="F11" s="49">
        <f t="shared" si="2"/>
        <v>0</v>
      </c>
      <c r="G11" s="49">
        <f t="shared" si="2"/>
        <v>0</v>
      </c>
      <c r="H11" s="49">
        <f t="shared" si="2"/>
        <v>0</v>
      </c>
      <c r="I11" s="49">
        <f t="shared" si="2"/>
        <v>0</v>
      </c>
      <c r="J11" s="49">
        <f t="shared" si="2"/>
        <v>0</v>
      </c>
      <c r="K11" s="49">
        <f t="shared" si="2"/>
        <v>0</v>
      </c>
      <c r="L11" s="49">
        <f t="shared" si="2"/>
        <v>0</v>
      </c>
      <c r="M11" s="49">
        <f t="shared" si="2"/>
        <v>0</v>
      </c>
      <c r="N11" s="49">
        <f t="shared" si="2"/>
        <v>0</v>
      </c>
      <c r="O11" s="49">
        <f t="shared" ref="O11:X12" si="3">O12</f>
        <v>0</v>
      </c>
      <c r="P11" s="49">
        <f t="shared" si="3"/>
        <v>0</v>
      </c>
      <c r="Q11" s="49">
        <f t="shared" si="3"/>
        <v>0</v>
      </c>
      <c r="R11" s="49">
        <f t="shared" si="3"/>
        <v>0</v>
      </c>
      <c r="S11" s="49">
        <f t="shared" si="3"/>
        <v>0</v>
      </c>
      <c r="T11" s="49">
        <f t="shared" si="3"/>
        <v>0</v>
      </c>
      <c r="U11" s="49">
        <f t="shared" si="3"/>
        <v>0</v>
      </c>
      <c r="V11" s="49">
        <f t="shared" si="3"/>
        <v>0</v>
      </c>
      <c r="W11" s="49">
        <f t="shared" si="3"/>
        <v>0</v>
      </c>
      <c r="X11" s="49">
        <f t="shared" si="3"/>
        <v>0</v>
      </c>
      <c r="Y11" s="49">
        <f t="shared" ref="Y11:AH12" si="4">Y12</f>
        <v>0</v>
      </c>
      <c r="Z11" s="49">
        <f t="shared" si="4"/>
        <v>0</v>
      </c>
      <c r="AA11" s="49">
        <f t="shared" si="4"/>
        <v>0</v>
      </c>
      <c r="AB11" s="49">
        <f t="shared" si="4"/>
        <v>0</v>
      </c>
      <c r="AC11" s="49">
        <f t="shared" si="4"/>
        <v>0</v>
      </c>
      <c r="AD11" s="49">
        <f t="shared" si="4"/>
        <v>0</v>
      </c>
      <c r="AE11" s="49">
        <f t="shared" si="4"/>
        <v>0</v>
      </c>
      <c r="AF11" s="49">
        <f t="shared" si="4"/>
        <v>0</v>
      </c>
    </row>
    <row r="12" ht="21.75" customHeight="1" spans="1:32">
      <c r="A12" s="62"/>
      <c r="B12" s="62"/>
      <c r="C12" s="62" t="s">
        <v>92</v>
      </c>
      <c r="D12" s="63" t="s">
        <v>94</v>
      </c>
      <c r="E12" s="49">
        <f t="shared" si="2"/>
        <v>0</v>
      </c>
      <c r="F12" s="49">
        <f t="shared" si="2"/>
        <v>0</v>
      </c>
      <c r="G12" s="49">
        <f t="shared" si="2"/>
        <v>0</v>
      </c>
      <c r="H12" s="49">
        <f t="shared" si="2"/>
        <v>0</v>
      </c>
      <c r="I12" s="49">
        <f t="shared" si="2"/>
        <v>0</v>
      </c>
      <c r="J12" s="49">
        <f t="shared" si="2"/>
        <v>0</v>
      </c>
      <c r="K12" s="49">
        <f t="shared" si="2"/>
        <v>0</v>
      </c>
      <c r="L12" s="49">
        <f t="shared" si="2"/>
        <v>0</v>
      </c>
      <c r="M12" s="49">
        <f t="shared" si="2"/>
        <v>0</v>
      </c>
      <c r="N12" s="49">
        <f t="shared" si="2"/>
        <v>0</v>
      </c>
      <c r="O12" s="49">
        <f t="shared" si="3"/>
        <v>0</v>
      </c>
      <c r="P12" s="49">
        <f t="shared" si="3"/>
        <v>0</v>
      </c>
      <c r="Q12" s="49">
        <f t="shared" si="3"/>
        <v>0</v>
      </c>
      <c r="R12" s="49">
        <f t="shared" si="3"/>
        <v>0</v>
      </c>
      <c r="S12" s="49">
        <f t="shared" si="3"/>
        <v>0</v>
      </c>
      <c r="T12" s="49">
        <f t="shared" si="3"/>
        <v>0</v>
      </c>
      <c r="U12" s="49">
        <f t="shared" si="3"/>
        <v>0</v>
      </c>
      <c r="V12" s="49">
        <f t="shared" si="3"/>
        <v>0</v>
      </c>
      <c r="W12" s="49">
        <f t="shared" si="3"/>
        <v>0</v>
      </c>
      <c r="X12" s="49">
        <f t="shared" si="3"/>
        <v>0</v>
      </c>
      <c r="Y12" s="49">
        <f t="shared" si="4"/>
        <v>0</v>
      </c>
      <c r="Z12" s="49">
        <f t="shared" si="4"/>
        <v>0</v>
      </c>
      <c r="AA12" s="49">
        <f t="shared" si="4"/>
        <v>0</v>
      </c>
      <c r="AB12" s="49">
        <f t="shared" si="4"/>
        <v>0</v>
      </c>
      <c r="AC12" s="49">
        <f t="shared" si="4"/>
        <v>0</v>
      </c>
      <c r="AD12" s="49">
        <f t="shared" si="4"/>
        <v>0</v>
      </c>
      <c r="AE12" s="49">
        <f t="shared" si="4"/>
        <v>0</v>
      </c>
      <c r="AF12" s="49">
        <f t="shared" si="4"/>
        <v>0</v>
      </c>
    </row>
    <row r="13" ht="21.75" customHeight="1" spans="1:32">
      <c r="A13" s="62" t="s">
        <v>95</v>
      </c>
      <c r="B13" s="62" t="s">
        <v>96</v>
      </c>
      <c r="C13" s="62" t="s">
        <v>96</v>
      </c>
      <c r="D13" s="63" t="s">
        <v>97</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49">
        <v>0</v>
      </c>
      <c r="Y13" s="49">
        <v>0</v>
      </c>
      <c r="Z13" s="49">
        <v>0</v>
      </c>
      <c r="AA13" s="49">
        <v>0</v>
      </c>
      <c r="AB13" s="49">
        <v>0</v>
      </c>
      <c r="AC13" s="49">
        <v>0</v>
      </c>
      <c r="AD13" s="49">
        <v>0</v>
      </c>
      <c r="AE13" s="49">
        <v>0</v>
      </c>
      <c r="AF13" s="49">
        <v>0</v>
      </c>
    </row>
    <row r="14" ht="21.75" customHeight="1" spans="1:32">
      <c r="A14" s="62"/>
      <c r="B14" s="62" t="s">
        <v>98</v>
      </c>
      <c r="C14" s="62"/>
      <c r="D14" s="63" t="s">
        <v>99</v>
      </c>
      <c r="E14" s="49">
        <f t="shared" ref="E14:AF14" si="5">E15+E17</f>
        <v>138600</v>
      </c>
      <c r="F14" s="49">
        <f t="shared" si="5"/>
        <v>11000</v>
      </c>
      <c r="G14" s="49">
        <f t="shared" si="5"/>
        <v>3000</v>
      </c>
      <c r="H14" s="49">
        <f t="shared" si="5"/>
        <v>0</v>
      </c>
      <c r="I14" s="49">
        <f t="shared" si="5"/>
        <v>0</v>
      </c>
      <c r="J14" s="49">
        <f t="shared" si="5"/>
        <v>0</v>
      </c>
      <c r="K14" s="49">
        <f t="shared" si="5"/>
        <v>5000</v>
      </c>
      <c r="L14" s="49">
        <f t="shared" si="5"/>
        <v>4000</v>
      </c>
      <c r="M14" s="49">
        <f t="shared" si="5"/>
        <v>0</v>
      </c>
      <c r="N14" s="49">
        <f t="shared" si="5"/>
        <v>0</v>
      </c>
      <c r="O14" s="49">
        <f t="shared" si="5"/>
        <v>10000</v>
      </c>
      <c r="P14" s="49">
        <f t="shared" si="5"/>
        <v>0</v>
      </c>
      <c r="Q14" s="49">
        <f t="shared" si="5"/>
        <v>0</v>
      </c>
      <c r="R14" s="49">
        <f t="shared" si="5"/>
        <v>0</v>
      </c>
      <c r="S14" s="49">
        <f t="shared" si="5"/>
        <v>0</v>
      </c>
      <c r="T14" s="49">
        <f t="shared" si="5"/>
        <v>0</v>
      </c>
      <c r="U14" s="49">
        <f t="shared" si="5"/>
        <v>6000</v>
      </c>
      <c r="V14" s="49">
        <f t="shared" si="5"/>
        <v>0</v>
      </c>
      <c r="W14" s="49">
        <f t="shared" si="5"/>
        <v>0</v>
      </c>
      <c r="X14" s="49">
        <f t="shared" si="5"/>
        <v>0</v>
      </c>
      <c r="Y14" s="49">
        <f t="shared" si="5"/>
        <v>0</v>
      </c>
      <c r="Z14" s="49">
        <f t="shared" si="5"/>
        <v>0</v>
      </c>
      <c r="AA14" s="49">
        <f t="shared" si="5"/>
        <v>0</v>
      </c>
      <c r="AB14" s="49">
        <f t="shared" si="5"/>
        <v>0</v>
      </c>
      <c r="AC14" s="49">
        <f t="shared" si="5"/>
        <v>33000</v>
      </c>
      <c r="AD14" s="49">
        <f t="shared" si="5"/>
        <v>66600</v>
      </c>
      <c r="AE14" s="49">
        <f t="shared" si="5"/>
        <v>0</v>
      </c>
      <c r="AF14" s="49">
        <f t="shared" si="5"/>
        <v>0</v>
      </c>
    </row>
    <row r="15" ht="21.75" customHeight="1" spans="1:32">
      <c r="A15" s="62"/>
      <c r="B15" s="62"/>
      <c r="C15" s="62" t="s">
        <v>100</v>
      </c>
      <c r="D15" s="63" t="s">
        <v>101</v>
      </c>
      <c r="E15" s="49">
        <f t="shared" ref="E15:AF15" si="6">E16</f>
        <v>138600</v>
      </c>
      <c r="F15" s="49">
        <f t="shared" si="6"/>
        <v>11000</v>
      </c>
      <c r="G15" s="49">
        <f t="shared" si="6"/>
        <v>3000</v>
      </c>
      <c r="H15" s="49">
        <f t="shared" si="6"/>
        <v>0</v>
      </c>
      <c r="I15" s="49">
        <f t="shared" si="6"/>
        <v>0</v>
      </c>
      <c r="J15" s="49">
        <f t="shared" si="6"/>
        <v>0</v>
      </c>
      <c r="K15" s="49">
        <f t="shared" si="6"/>
        <v>5000</v>
      </c>
      <c r="L15" s="49">
        <f t="shared" si="6"/>
        <v>4000</v>
      </c>
      <c r="M15" s="49">
        <f t="shared" si="6"/>
        <v>0</v>
      </c>
      <c r="N15" s="49">
        <f t="shared" si="6"/>
        <v>0</v>
      </c>
      <c r="O15" s="49">
        <f t="shared" si="6"/>
        <v>10000</v>
      </c>
      <c r="P15" s="49">
        <f t="shared" si="6"/>
        <v>0</v>
      </c>
      <c r="Q15" s="49">
        <f t="shared" si="6"/>
        <v>0</v>
      </c>
      <c r="R15" s="49">
        <f t="shared" si="6"/>
        <v>0</v>
      </c>
      <c r="S15" s="49">
        <f t="shared" si="6"/>
        <v>0</v>
      </c>
      <c r="T15" s="49">
        <f t="shared" si="6"/>
        <v>0</v>
      </c>
      <c r="U15" s="49">
        <f t="shared" si="6"/>
        <v>6000</v>
      </c>
      <c r="V15" s="49">
        <f t="shared" si="6"/>
        <v>0</v>
      </c>
      <c r="W15" s="49">
        <f t="shared" si="6"/>
        <v>0</v>
      </c>
      <c r="X15" s="49">
        <f t="shared" si="6"/>
        <v>0</v>
      </c>
      <c r="Y15" s="49">
        <f t="shared" si="6"/>
        <v>0</v>
      </c>
      <c r="Z15" s="49">
        <f t="shared" si="6"/>
        <v>0</v>
      </c>
      <c r="AA15" s="49">
        <f t="shared" si="6"/>
        <v>0</v>
      </c>
      <c r="AB15" s="49">
        <f t="shared" si="6"/>
        <v>0</v>
      </c>
      <c r="AC15" s="49">
        <f t="shared" si="6"/>
        <v>33000</v>
      </c>
      <c r="AD15" s="49">
        <f t="shared" si="6"/>
        <v>66600</v>
      </c>
      <c r="AE15" s="49">
        <f t="shared" si="6"/>
        <v>0</v>
      </c>
      <c r="AF15" s="49">
        <f t="shared" si="6"/>
        <v>0</v>
      </c>
    </row>
    <row r="16" ht="21.75" customHeight="1" spans="1:32">
      <c r="A16" s="62" t="s">
        <v>95</v>
      </c>
      <c r="B16" s="62" t="s">
        <v>102</v>
      </c>
      <c r="C16" s="62" t="s">
        <v>103</v>
      </c>
      <c r="D16" s="63" t="s">
        <v>104</v>
      </c>
      <c r="E16" s="49">
        <v>138600</v>
      </c>
      <c r="F16" s="49">
        <v>11000</v>
      </c>
      <c r="G16" s="49">
        <v>3000</v>
      </c>
      <c r="H16" s="49">
        <v>0</v>
      </c>
      <c r="I16" s="49">
        <v>0</v>
      </c>
      <c r="J16" s="49">
        <v>0</v>
      </c>
      <c r="K16" s="49">
        <v>5000</v>
      </c>
      <c r="L16" s="49">
        <v>4000</v>
      </c>
      <c r="M16" s="49">
        <v>0</v>
      </c>
      <c r="N16" s="49">
        <v>0</v>
      </c>
      <c r="O16" s="49">
        <v>10000</v>
      </c>
      <c r="P16" s="49">
        <v>0</v>
      </c>
      <c r="Q16" s="49">
        <v>0</v>
      </c>
      <c r="R16" s="49">
        <v>0</v>
      </c>
      <c r="S16" s="49">
        <v>0</v>
      </c>
      <c r="T16" s="49">
        <v>0</v>
      </c>
      <c r="U16" s="49">
        <v>6000</v>
      </c>
      <c r="V16" s="49">
        <v>0</v>
      </c>
      <c r="W16" s="49">
        <v>0</v>
      </c>
      <c r="X16" s="49">
        <v>0</v>
      </c>
      <c r="Y16" s="49">
        <v>0</v>
      </c>
      <c r="Z16" s="49">
        <v>0</v>
      </c>
      <c r="AA16" s="49">
        <v>0</v>
      </c>
      <c r="AB16" s="49">
        <v>0</v>
      </c>
      <c r="AC16" s="49">
        <v>33000</v>
      </c>
      <c r="AD16" s="49">
        <v>66600</v>
      </c>
      <c r="AE16" s="49">
        <v>0</v>
      </c>
      <c r="AF16" s="49">
        <v>0</v>
      </c>
    </row>
    <row r="17" ht="21.75" customHeight="1" spans="1:32">
      <c r="A17" s="62"/>
      <c r="B17" s="62"/>
      <c r="C17" s="62" t="s">
        <v>111</v>
      </c>
      <c r="D17" s="63" t="s">
        <v>112</v>
      </c>
      <c r="E17" s="49">
        <f t="shared" ref="E17:AF17" si="7">E18</f>
        <v>0</v>
      </c>
      <c r="F17" s="49">
        <f t="shared" si="7"/>
        <v>0</v>
      </c>
      <c r="G17" s="49">
        <f t="shared" si="7"/>
        <v>0</v>
      </c>
      <c r="H17" s="49">
        <f t="shared" si="7"/>
        <v>0</v>
      </c>
      <c r="I17" s="49">
        <f t="shared" si="7"/>
        <v>0</v>
      </c>
      <c r="J17" s="49">
        <f t="shared" si="7"/>
        <v>0</v>
      </c>
      <c r="K17" s="49">
        <f t="shared" si="7"/>
        <v>0</v>
      </c>
      <c r="L17" s="49">
        <f t="shared" si="7"/>
        <v>0</v>
      </c>
      <c r="M17" s="49">
        <f t="shared" si="7"/>
        <v>0</v>
      </c>
      <c r="N17" s="49">
        <f t="shared" si="7"/>
        <v>0</v>
      </c>
      <c r="O17" s="49">
        <f t="shared" si="7"/>
        <v>0</v>
      </c>
      <c r="P17" s="49">
        <f t="shared" si="7"/>
        <v>0</v>
      </c>
      <c r="Q17" s="49">
        <f t="shared" si="7"/>
        <v>0</v>
      </c>
      <c r="R17" s="49">
        <f t="shared" si="7"/>
        <v>0</v>
      </c>
      <c r="S17" s="49">
        <f t="shared" si="7"/>
        <v>0</v>
      </c>
      <c r="T17" s="49">
        <f t="shared" si="7"/>
        <v>0</v>
      </c>
      <c r="U17" s="49">
        <f t="shared" si="7"/>
        <v>0</v>
      </c>
      <c r="V17" s="49">
        <f t="shared" si="7"/>
        <v>0</v>
      </c>
      <c r="W17" s="49">
        <f t="shared" si="7"/>
        <v>0</v>
      </c>
      <c r="X17" s="49">
        <f t="shared" si="7"/>
        <v>0</v>
      </c>
      <c r="Y17" s="49">
        <f t="shared" si="7"/>
        <v>0</v>
      </c>
      <c r="Z17" s="49">
        <f t="shared" si="7"/>
        <v>0</v>
      </c>
      <c r="AA17" s="49">
        <f t="shared" si="7"/>
        <v>0</v>
      </c>
      <c r="AB17" s="49">
        <f t="shared" si="7"/>
        <v>0</v>
      </c>
      <c r="AC17" s="49">
        <f t="shared" si="7"/>
        <v>0</v>
      </c>
      <c r="AD17" s="49">
        <f t="shared" si="7"/>
        <v>0</v>
      </c>
      <c r="AE17" s="49">
        <f t="shared" si="7"/>
        <v>0</v>
      </c>
      <c r="AF17" s="49">
        <f t="shared" si="7"/>
        <v>0</v>
      </c>
    </row>
    <row r="18" ht="21.75" customHeight="1" spans="1:32">
      <c r="A18" s="62" t="s">
        <v>95</v>
      </c>
      <c r="B18" s="62" t="s">
        <v>102</v>
      </c>
      <c r="C18" s="62" t="s">
        <v>113</v>
      </c>
      <c r="D18" s="63" t="s">
        <v>114</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49">
        <v>0</v>
      </c>
      <c r="AB18" s="49">
        <v>0</v>
      </c>
      <c r="AC18" s="49">
        <v>0</v>
      </c>
      <c r="AD18" s="49">
        <v>0</v>
      </c>
      <c r="AE18" s="49">
        <v>0</v>
      </c>
      <c r="AF18" s="49">
        <v>0</v>
      </c>
    </row>
    <row r="19" ht="21.75" customHeight="1" spans="1:32">
      <c r="A19" s="62" t="s">
        <v>115</v>
      </c>
      <c r="B19" s="62"/>
      <c r="C19" s="62"/>
      <c r="D19" s="63" t="s">
        <v>116</v>
      </c>
      <c r="E19" s="49">
        <f t="shared" ref="E19:N21" si="8">E20</f>
        <v>0</v>
      </c>
      <c r="F19" s="49">
        <f t="shared" si="8"/>
        <v>0</v>
      </c>
      <c r="G19" s="49">
        <f t="shared" si="8"/>
        <v>0</v>
      </c>
      <c r="H19" s="49">
        <f t="shared" si="8"/>
        <v>0</v>
      </c>
      <c r="I19" s="49">
        <f t="shared" si="8"/>
        <v>0</v>
      </c>
      <c r="J19" s="49">
        <f t="shared" si="8"/>
        <v>0</v>
      </c>
      <c r="K19" s="49">
        <f t="shared" si="8"/>
        <v>0</v>
      </c>
      <c r="L19" s="49">
        <f t="shared" si="8"/>
        <v>0</v>
      </c>
      <c r="M19" s="49">
        <f t="shared" si="8"/>
        <v>0</v>
      </c>
      <c r="N19" s="49">
        <f t="shared" si="8"/>
        <v>0</v>
      </c>
      <c r="O19" s="49">
        <f t="shared" ref="O19:X21" si="9">O20</f>
        <v>0</v>
      </c>
      <c r="P19" s="49">
        <f t="shared" si="9"/>
        <v>0</v>
      </c>
      <c r="Q19" s="49">
        <f t="shared" si="9"/>
        <v>0</v>
      </c>
      <c r="R19" s="49">
        <f t="shared" si="9"/>
        <v>0</v>
      </c>
      <c r="S19" s="49">
        <f t="shared" si="9"/>
        <v>0</v>
      </c>
      <c r="T19" s="49">
        <f t="shared" si="9"/>
        <v>0</v>
      </c>
      <c r="U19" s="49">
        <f t="shared" si="9"/>
        <v>0</v>
      </c>
      <c r="V19" s="49">
        <f t="shared" si="9"/>
        <v>0</v>
      </c>
      <c r="W19" s="49">
        <f t="shared" si="9"/>
        <v>0</v>
      </c>
      <c r="X19" s="49">
        <f t="shared" si="9"/>
        <v>0</v>
      </c>
      <c r="Y19" s="49">
        <f t="shared" ref="Y19:AH21" si="10">Y20</f>
        <v>0</v>
      </c>
      <c r="Z19" s="49">
        <f t="shared" si="10"/>
        <v>0</v>
      </c>
      <c r="AA19" s="49">
        <f t="shared" si="10"/>
        <v>0</v>
      </c>
      <c r="AB19" s="49">
        <f t="shared" si="10"/>
        <v>0</v>
      </c>
      <c r="AC19" s="49">
        <f t="shared" si="10"/>
        <v>0</v>
      </c>
      <c r="AD19" s="49">
        <f t="shared" si="10"/>
        <v>0</v>
      </c>
      <c r="AE19" s="49">
        <f t="shared" si="10"/>
        <v>0</v>
      </c>
      <c r="AF19" s="49">
        <f t="shared" si="10"/>
        <v>0</v>
      </c>
    </row>
    <row r="20" ht="21.75" customHeight="1" spans="1:32">
      <c r="A20" s="62"/>
      <c r="B20" s="62" t="s">
        <v>98</v>
      </c>
      <c r="C20" s="62"/>
      <c r="D20" s="63" t="s">
        <v>117</v>
      </c>
      <c r="E20" s="49">
        <f t="shared" si="8"/>
        <v>0</v>
      </c>
      <c r="F20" s="49">
        <f t="shared" si="8"/>
        <v>0</v>
      </c>
      <c r="G20" s="49">
        <f t="shared" si="8"/>
        <v>0</v>
      </c>
      <c r="H20" s="49">
        <f t="shared" si="8"/>
        <v>0</v>
      </c>
      <c r="I20" s="49">
        <f t="shared" si="8"/>
        <v>0</v>
      </c>
      <c r="J20" s="49">
        <f t="shared" si="8"/>
        <v>0</v>
      </c>
      <c r="K20" s="49">
        <f t="shared" si="8"/>
        <v>0</v>
      </c>
      <c r="L20" s="49">
        <f t="shared" si="8"/>
        <v>0</v>
      </c>
      <c r="M20" s="49">
        <f t="shared" si="8"/>
        <v>0</v>
      </c>
      <c r="N20" s="49">
        <f t="shared" si="8"/>
        <v>0</v>
      </c>
      <c r="O20" s="49">
        <f t="shared" si="9"/>
        <v>0</v>
      </c>
      <c r="P20" s="49">
        <f t="shared" si="9"/>
        <v>0</v>
      </c>
      <c r="Q20" s="49">
        <f t="shared" si="9"/>
        <v>0</v>
      </c>
      <c r="R20" s="49">
        <f t="shared" si="9"/>
        <v>0</v>
      </c>
      <c r="S20" s="49">
        <f t="shared" si="9"/>
        <v>0</v>
      </c>
      <c r="T20" s="49">
        <f t="shared" si="9"/>
        <v>0</v>
      </c>
      <c r="U20" s="49">
        <f t="shared" si="9"/>
        <v>0</v>
      </c>
      <c r="V20" s="49">
        <f t="shared" si="9"/>
        <v>0</v>
      </c>
      <c r="W20" s="49">
        <f t="shared" si="9"/>
        <v>0</v>
      </c>
      <c r="X20" s="49">
        <f t="shared" si="9"/>
        <v>0</v>
      </c>
      <c r="Y20" s="49">
        <f t="shared" si="10"/>
        <v>0</v>
      </c>
      <c r="Z20" s="49">
        <f t="shared" si="10"/>
        <v>0</v>
      </c>
      <c r="AA20" s="49">
        <f t="shared" si="10"/>
        <v>0</v>
      </c>
      <c r="AB20" s="49">
        <f t="shared" si="10"/>
        <v>0</v>
      </c>
      <c r="AC20" s="49">
        <f t="shared" si="10"/>
        <v>0</v>
      </c>
      <c r="AD20" s="49">
        <f t="shared" si="10"/>
        <v>0</v>
      </c>
      <c r="AE20" s="49">
        <f t="shared" si="10"/>
        <v>0</v>
      </c>
      <c r="AF20" s="49">
        <f t="shared" si="10"/>
        <v>0</v>
      </c>
    </row>
    <row r="21" ht="21.75" customHeight="1" spans="1:32">
      <c r="A21" s="62"/>
      <c r="B21" s="62"/>
      <c r="C21" s="62" t="s">
        <v>100</v>
      </c>
      <c r="D21" s="63" t="s">
        <v>118</v>
      </c>
      <c r="E21" s="49">
        <f t="shared" si="8"/>
        <v>0</v>
      </c>
      <c r="F21" s="49">
        <f t="shared" si="8"/>
        <v>0</v>
      </c>
      <c r="G21" s="49">
        <f t="shared" si="8"/>
        <v>0</v>
      </c>
      <c r="H21" s="49">
        <f t="shared" si="8"/>
        <v>0</v>
      </c>
      <c r="I21" s="49">
        <f t="shared" si="8"/>
        <v>0</v>
      </c>
      <c r="J21" s="49">
        <f t="shared" si="8"/>
        <v>0</v>
      </c>
      <c r="K21" s="49">
        <f t="shared" si="8"/>
        <v>0</v>
      </c>
      <c r="L21" s="49">
        <f t="shared" si="8"/>
        <v>0</v>
      </c>
      <c r="M21" s="49">
        <f t="shared" si="8"/>
        <v>0</v>
      </c>
      <c r="N21" s="49">
        <f t="shared" si="8"/>
        <v>0</v>
      </c>
      <c r="O21" s="49">
        <f t="shared" si="9"/>
        <v>0</v>
      </c>
      <c r="P21" s="49">
        <f t="shared" si="9"/>
        <v>0</v>
      </c>
      <c r="Q21" s="49">
        <f t="shared" si="9"/>
        <v>0</v>
      </c>
      <c r="R21" s="49">
        <f t="shared" si="9"/>
        <v>0</v>
      </c>
      <c r="S21" s="49">
        <f t="shared" si="9"/>
        <v>0</v>
      </c>
      <c r="T21" s="49">
        <f t="shared" si="9"/>
        <v>0</v>
      </c>
      <c r="U21" s="49">
        <f t="shared" si="9"/>
        <v>0</v>
      </c>
      <c r="V21" s="49">
        <f t="shared" si="9"/>
        <v>0</v>
      </c>
      <c r="W21" s="49">
        <f t="shared" si="9"/>
        <v>0</v>
      </c>
      <c r="X21" s="49">
        <f t="shared" si="9"/>
        <v>0</v>
      </c>
      <c r="Y21" s="49">
        <f t="shared" si="10"/>
        <v>0</v>
      </c>
      <c r="Z21" s="49">
        <f t="shared" si="10"/>
        <v>0</v>
      </c>
      <c r="AA21" s="49">
        <f t="shared" si="10"/>
        <v>0</v>
      </c>
      <c r="AB21" s="49">
        <f t="shared" si="10"/>
        <v>0</v>
      </c>
      <c r="AC21" s="49">
        <f t="shared" si="10"/>
        <v>0</v>
      </c>
      <c r="AD21" s="49">
        <f t="shared" si="10"/>
        <v>0</v>
      </c>
      <c r="AE21" s="49">
        <f t="shared" si="10"/>
        <v>0</v>
      </c>
      <c r="AF21" s="49">
        <f t="shared" si="10"/>
        <v>0</v>
      </c>
    </row>
    <row r="22" ht="21.75" customHeight="1" spans="1:32">
      <c r="A22" s="62" t="s">
        <v>119</v>
      </c>
      <c r="B22" s="62" t="s">
        <v>102</v>
      </c>
      <c r="C22" s="62" t="s">
        <v>103</v>
      </c>
      <c r="D22" s="63" t="s">
        <v>120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row>
    <row r="23" ht="21.75" customHeight="1" spans="1:32">
      <c r="A23" s="62" t="s">
        <v>121</v>
      </c>
      <c r="B23" s="62"/>
      <c r="C23" s="62"/>
      <c r="D23" s="63" t="s">
        <v>122</v>
      </c>
      <c r="E23" s="49">
        <f t="shared" ref="E23:N25" si="11">E24</f>
        <v>0</v>
      </c>
      <c r="F23" s="49">
        <f t="shared" si="11"/>
        <v>0</v>
      </c>
      <c r="G23" s="49">
        <f t="shared" si="11"/>
        <v>0</v>
      </c>
      <c r="H23" s="49">
        <f t="shared" si="11"/>
        <v>0</v>
      </c>
      <c r="I23" s="49">
        <f t="shared" si="11"/>
        <v>0</v>
      </c>
      <c r="J23" s="49">
        <f t="shared" si="11"/>
        <v>0</v>
      </c>
      <c r="K23" s="49">
        <f t="shared" si="11"/>
        <v>0</v>
      </c>
      <c r="L23" s="49">
        <f t="shared" si="11"/>
        <v>0</v>
      </c>
      <c r="M23" s="49">
        <f t="shared" si="11"/>
        <v>0</v>
      </c>
      <c r="N23" s="49">
        <f t="shared" si="11"/>
        <v>0</v>
      </c>
      <c r="O23" s="49">
        <f t="shared" ref="O23:X25" si="12">O24</f>
        <v>0</v>
      </c>
      <c r="P23" s="49">
        <f t="shared" si="12"/>
        <v>0</v>
      </c>
      <c r="Q23" s="49">
        <f t="shared" si="12"/>
        <v>0</v>
      </c>
      <c r="R23" s="49">
        <f t="shared" si="12"/>
        <v>0</v>
      </c>
      <c r="S23" s="49">
        <f t="shared" si="12"/>
        <v>0</v>
      </c>
      <c r="T23" s="49">
        <f t="shared" si="12"/>
        <v>0</v>
      </c>
      <c r="U23" s="49">
        <f t="shared" si="12"/>
        <v>0</v>
      </c>
      <c r="V23" s="49">
        <f t="shared" si="12"/>
        <v>0</v>
      </c>
      <c r="W23" s="49">
        <f t="shared" si="12"/>
        <v>0</v>
      </c>
      <c r="X23" s="49">
        <f t="shared" si="12"/>
        <v>0</v>
      </c>
      <c r="Y23" s="49">
        <f t="shared" ref="Y23:AH25" si="13">Y24</f>
        <v>0</v>
      </c>
      <c r="Z23" s="49">
        <f t="shared" si="13"/>
        <v>0</v>
      </c>
      <c r="AA23" s="49">
        <f t="shared" si="13"/>
        <v>0</v>
      </c>
      <c r="AB23" s="49">
        <f t="shared" si="13"/>
        <v>0</v>
      </c>
      <c r="AC23" s="49">
        <f t="shared" si="13"/>
        <v>0</v>
      </c>
      <c r="AD23" s="49">
        <f t="shared" si="13"/>
        <v>0</v>
      </c>
      <c r="AE23" s="49">
        <f t="shared" si="13"/>
        <v>0</v>
      </c>
      <c r="AF23" s="49">
        <f t="shared" si="13"/>
        <v>0</v>
      </c>
    </row>
    <row r="24" ht="21.75" customHeight="1" spans="1:32">
      <c r="A24" s="62"/>
      <c r="B24" s="62" t="s">
        <v>123</v>
      </c>
      <c r="C24" s="62"/>
      <c r="D24" s="63" t="s">
        <v>124</v>
      </c>
      <c r="E24" s="49">
        <f t="shared" si="11"/>
        <v>0</v>
      </c>
      <c r="F24" s="49">
        <f t="shared" si="11"/>
        <v>0</v>
      </c>
      <c r="G24" s="49">
        <f t="shared" si="11"/>
        <v>0</v>
      </c>
      <c r="H24" s="49">
        <f t="shared" si="11"/>
        <v>0</v>
      </c>
      <c r="I24" s="49">
        <f t="shared" si="11"/>
        <v>0</v>
      </c>
      <c r="J24" s="49">
        <f t="shared" si="11"/>
        <v>0</v>
      </c>
      <c r="K24" s="49">
        <f t="shared" si="11"/>
        <v>0</v>
      </c>
      <c r="L24" s="49">
        <f t="shared" si="11"/>
        <v>0</v>
      </c>
      <c r="M24" s="49">
        <f t="shared" si="11"/>
        <v>0</v>
      </c>
      <c r="N24" s="49">
        <f t="shared" si="11"/>
        <v>0</v>
      </c>
      <c r="O24" s="49">
        <f t="shared" si="12"/>
        <v>0</v>
      </c>
      <c r="P24" s="49">
        <f t="shared" si="12"/>
        <v>0</v>
      </c>
      <c r="Q24" s="49">
        <f t="shared" si="12"/>
        <v>0</v>
      </c>
      <c r="R24" s="49">
        <f t="shared" si="12"/>
        <v>0</v>
      </c>
      <c r="S24" s="49">
        <f t="shared" si="12"/>
        <v>0</v>
      </c>
      <c r="T24" s="49">
        <f t="shared" si="12"/>
        <v>0</v>
      </c>
      <c r="U24" s="49">
        <f t="shared" si="12"/>
        <v>0</v>
      </c>
      <c r="V24" s="49">
        <f t="shared" si="12"/>
        <v>0</v>
      </c>
      <c r="W24" s="49">
        <f t="shared" si="12"/>
        <v>0</v>
      </c>
      <c r="X24" s="49">
        <f t="shared" si="12"/>
        <v>0</v>
      </c>
      <c r="Y24" s="49">
        <f t="shared" si="13"/>
        <v>0</v>
      </c>
      <c r="Z24" s="49">
        <f t="shared" si="13"/>
        <v>0</v>
      </c>
      <c r="AA24" s="49">
        <f t="shared" si="13"/>
        <v>0</v>
      </c>
      <c r="AB24" s="49">
        <f t="shared" si="13"/>
        <v>0</v>
      </c>
      <c r="AC24" s="49">
        <f t="shared" si="13"/>
        <v>0</v>
      </c>
      <c r="AD24" s="49">
        <f t="shared" si="13"/>
        <v>0</v>
      </c>
      <c r="AE24" s="49">
        <f t="shared" si="13"/>
        <v>0</v>
      </c>
      <c r="AF24" s="49">
        <f t="shared" si="13"/>
        <v>0</v>
      </c>
    </row>
    <row r="25" ht="21.75" customHeight="1" spans="1:32">
      <c r="A25" s="62"/>
      <c r="B25" s="62"/>
      <c r="C25" s="62" t="s">
        <v>100</v>
      </c>
      <c r="D25" s="63" t="s">
        <v>125</v>
      </c>
      <c r="E25" s="49">
        <f t="shared" si="11"/>
        <v>0</v>
      </c>
      <c r="F25" s="49">
        <f t="shared" si="11"/>
        <v>0</v>
      </c>
      <c r="G25" s="49">
        <f t="shared" si="11"/>
        <v>0</v>
      </c>
      <c r="H25" s="49">
        <f t="shared" si="11"/>
        <v>0</v>
      </c>
      <c r="I25" s="49">
        <f t="shared" si="11"/>
        <v>0</v>
      </c>
      <c r="J25" s="49">
        <f t="shared" si="11"/>
        <v>0</v>
      </c>
      <c r="K25" s="49">
        <f t="shared" si="11"/>
        <v>0</v>
      </c>
      <c r="L25" s="49">
        <f t="shared" si="11"/>
        <v>0</v>
      </c>
      <c r="M25" s="49">
        <f t="shared" si="11"/>
        <v>0</v>
      </c>
      <c r="N25" s="49">
        <f t="shared" si="11"/>
        <v>0</v>
      </c>
      <c r="O25" s="49">
        <f t="shared" si="12"/>
        <v>0</v>
      </c>
      <c r="P25" s="49">
        <f t="shared" si="12"/>
        <v>0</v>
      </c>
      <c r="Q25" s="49">
        <f t="shared" si="12"/>
        <v>0</v>
      </c>
      <c r="R25" s="49">
        <f t="shared" si="12"/>
        <v>0</v>
      </c>
      <c r="S25" s="49">
        <f t="shared" si="12"/>
        <v>0</v>
      </c>
      <c r="T25" s="49">
        <f t="shared" si="12"/>
        <v>0</v>
      </c>
      <c r="U25" s="49">
        <f t="shared" si="12"/>
        <v>0</v>
      </c>
      <c r="V25" s="49">
        <f t="shared" si="12"/>
        <v>0</v>
      </c>
      <c r="W25" s="49">
        <f t="shared" si="12"/>
        <v>0</v>
      </c>
      <c r="X25" s="49">
        <f t="shared" si="12"/>
        <v>0</v>
      </c>
      <c r="Y25" s="49">
        <f t="shared" si="13"/>
        <v>0</v>
      </c>
      <c r="Z25" s="49">
        <f t="shared" si="13"/>
        <v>0</v>
      </c>
      <c r="AA25" s="49">
        <f t="shared" si="13"/>
        <v>0</v>
      </c>
      <c r="AB25" s="49">
        <f t="shared" si="13"/>
        <v>0</v>
      </c>
      <c r="AC25" s="49">
        <f t="shared" si="13"/>
        <v>0</v>
      </c>
      <c r="AD25" s="49">
        <f t="shared" si="13"/>
        <v>0</v>
      </c>
      <c r="AE25" s="49">
        <f t="shared" si="13"/>
        <v>0</v>
      </c>
      <c r="AF25" s="49">
        <f t="shared" si="13"/>
        <v>0</v>
      </c>
    </row>
    <row r="26" ht="21.75" customHeight="1" spans="1:32">
      <c r="A26" s="62" t="s">
        <v>126</v>
      </c>
      <c r="B26" s="62" t="s">
        <v>127</v>
      </c>
      <c r="C26" s="62" t="s">
        <v>103</v>
      </c>
      <c r="D26" s="63" t="s">
        <v>128</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49">
        <v>0</v>
      </c>
    </row>
  </sheetData>
  <sheetProtection formatCells="0" formatColumns="0" formatRows="0"/>
  <mergeCells count="36">
    <mergeCell ref="A2:AF2"/>
    <mergeCell ref="A3:E3"/>
    <mergeCell ref="A4:D4"/>
    <mergeCell ref="E4:AF4"/>
    <mergeCell ref="A5:A7"/>
    <mergeCell ref="B5:B7"/>
    <mergeCell ref="C5:C7"/>
    <mergeCell ref="D5:D7"/>
    <mergeCell ref="E5: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s>
  <pageMargins left="0.75" right="0.75" top="1" bottom="1" header="0.5" footer="0.5"/>
  <pageSetup paperSize="9" scale="50"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showGridLines="0" showZeros="0" workbookViewId="0">
      <selection activeCell="A1" sqref="A1"/>
    </sheetView>
  </sheetViews>
  <sheetFormatPr defaultColWidth="9" defaultRowHeight="14.25"/>
  <cols>
    <col min="1" max="3" width="5.375" customWidth="1"/>
    <col min="4" max="4" width="16.625" customWidth="1"/>
  </cols>
  <sheetData>
    <row r="1" customHeight="1" spans="16:16">
      <c r="P1" s="37" t="s">
        <v>224</v>
      </c>
    </row>
    <row r="2" ht="36.75" customHeight="1" spans="1:16">
      <c r="A2" s="38" t="s">
        <v>225</v>
      </c>
      <c r="B2" s="38"/>
      <c r="C2" s="38"/>
      <c r="D2" s="38"/>
      <c r="E2" s="38"/>
      <c r="F2" s="38"/>
      <c r="G2" s="38"/>
      <c r="H2" s="38"/>
      <c r="I2" s="38"/>
      <c r="J2" s="38"/>
      <c r="K2" s="38"/>
      <c r="L2" s="38"/>
      <c r="M2" s="38"/>
      <c r="N2" s="38"/>
      <c r="O2" s="38"/>
      <c r="P2" s="38"/>
    </row>
    <row r="3" ht="18" customHeight="1" spans="1:16">
      <c r="A3" s="60" t="s">
        <v>174</v>
      </c>
      <c r="B3" s="61"/>
      <c r="C3" s="61"/>
      <c r="D3" s="61"/>
      <c r="E3" s="61"/>
      <c r="P3" s="37" t="s">
        <v>3</v>
      </c>
    </row>
    <row r="4" ht="18.75" customHeight="1" spans="1:16">
      <c r="A4" s="42" t="s">
        <v>85</v>
      </c>
      <c r="B4" s="43"/>
      <c r="C4" s="43"/>
      <c r="D4" s="44"/>
      <c r="E4" s="42" t="s">
        <v>226</v>
      </c>
      <c r="F4" s="43"/>
      <c r="G4" s="43"/>
      <c r="H4" s="43"/>
      <c r="I4" s="43"/>
      <c r="J4" s="43"/>
      <c r="K4" s="43"/>
      <c r="L4" s="43"/>
      <c r="M4" s="43"/>
      <c r="N4" s="43"/>
      <c r="O4" s="43"/>
      <c r="P4" s="44"/>
    </row>
    <row r="5" ht="18.75" customHeight="1" spans="1:16">
      <c r="A5" s="46" t="s">
        <v>86</v>
      </c>
      <c r="B5" s="46" t="s">
        <v>87</v>
      </c>
      <c r="C5" s="46" t="s">
        <v>88</v>
      </c>
      <c r="D5" s="46" t="s">
        <v>89</v>
      </c>
      <c r="E5" s="41" t="s">
        <v>163</v>
      </c>
      <c r="F5" s="41" t="s">
        <v>227</v>
      </c>
      <c r="G5" s="41" t="s">
        <v>228</v>
      </c>
      <c r="H5" s="41" t="s">
        <v>229</v>
      </c>
      <c r="I5" s="41" t="s">
        <v>230</v>
      </c>
      <c r="J5" s="41" t="s">
        <v>231</v>
      </c>
      <c r="K5" s="41" t="s">
        <v>232</v>
      </c>
      <c r="L5" s="41" t="s">
        <v>233</v>
      </c>
      <c r="M5" s="41" t="s">
        <v>234</v>
      </c>
      <c r="N5" s="41" t="s">
        <v>235</v>
      </c>
      <c r="O5" s="41" t="s">
        <v>236</v>
      </c>
      <c r="P5" s="41" t="s">
        <v>237</v>
      </c>
    </row>
    <row r="6" ht="18.75" customHeight="1" spans="1:16">
      <c r="A6" s="46"/>
      <c r="B6" s="46"/>
      <c r="C6" s="46"/>
      <c r="D6" s="46"/>
      <c r="E6" s="45"/>
      <c r="F6" s="45"/>
      <c r="G6" s="45"/>
      <c r="H6" s="45"/>
      <c r="I6" s="45"/>
      <c r="J6" s="45"/>
      <c r="K6" s="45"/>
      <c r="L6" s="45"/>
      <c r="M6" s="45"/>
      <c r="N6" s="45"/>
      <c r="O6" s="45"/>
      <c r="P6" s="45"/>
    </row>
    <row r="7" ht="21" customHeight="1" spans="1:16">
      <c r="A7" s="46"/>
      <c r="B7" s="46"/>
      <c r="C7" s="46"/>
      <c r="D7" s="46"/>
      <c r="E7" s="47"/>
      <c r="F7" s="47"/>
      <c r="G7" s="47"/>
      <c r="H7" s="47"/>
      <c r="I7" s="47"/>
      <c r="J7" s="47"/>
      <c r="K7" s="47"/>
      <c r="L7" s="47"/>
      <c r="M7" s="47"/>
      <c r="N7" s="47"/>
      <c r="O7" s="47"/>
      <c r="P7" s="47"/>
    </row>
    <row r="8" customHeight="1" spans="1:16">
      <c r="A8" s="46" t="s">
        <v>79</v>
      </c>
      <c r="B8" s="46" t="s">
        <v>79</v>
      </c>
      <c r="C8" s="46" t="s">
        <v>79</v>
      </c>
      <c r="D8" s="46" t="s">
        <v>79</v>
      </c>
      <c r="E8" s="46">
        <v>56</v>
      </c>
      <c r="F8" s="46">
        <v>57</v>
      </c>
      <c r="G8" s="46">
        <v>58</v>
      </c>
      <c r="H8" s="46">
        <v>59</v>
      </c>
      <c r="I8" s="46">
        <v>60</v>
      </c>
      <c r="J8" s="46">
        <v>61</v>
      </c>
      <c r="K8" s="46">
        <v>62</v>
      </c>
      <c r="L8" s="46">
        <v>63</v>
      </c>
      <c r="M8" s="46">
        <v>64</v>
      </c>
      <c r="N8" s="46">
        <v>65</v>
      </c>
      <c r="O8" s="46">
        <v>66</v>
      </c>
      <c r="P8" s="46">
        <v>67</v>
      </c>
    </row>
    <row r="9" s="36" customFormat="1" ht="21.75" customHeight="1" spans="1:16">
      <c r="A9" s="62"/>
      <c r="B9" s="62"/>
      <c r="C9" s="62"/>
      <c r="D9" s="63" t="s">
        <v>80</v>
      </c>
      <c r="E9" s="49">
        <f t="shared" ref="E9:P12" si="0">E10</f>
        <v>36000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36000</v>
      </c>
    </row>
    <row r="10" ht="21.75" customHeight="1" spans="1:16">
      <c r="A10" s="62" t="s">
        <v>90</v>
      </c>
      <c r="B10" s="62"/>
      <c r="C10" s="62"/>
      <c r="D10" s="63" t="s">
        <v>91</v>
      </c>
      <c r="E10" s="49">
        <f t="shared" si="0"/>
        <v>36000</v>
      </c>
      <c r="F10" s="49">
        <f t="shared" si="0"/>
        <v>0</v>
      </c>
      <c r="G10" s="49">
        <f t="shared" si="0"/>
        <v>0</v>
      </c>
      <c r="H10" s="49">
        <f t="shared" si="0"/>
        <v>0</v>
      </c>
      <c r="I10" s="49">
        <f t="shared" si="0"/>
        <v>0</v>
      </c>
      <c r="J10" s="49">
        <f t="shared" si="0"/>
        <v>0</v>
      </c>
      <c r="K10" s="49">
        <f t="shared" si="0"/>
        <v>0</v>
      </c>
      <c r="L10" s="49">
        <f t="shared" si="0"/>
        <v>0</v>
      </c>
      <c r="M10" s="49">
        <f t="shared" si="0"/>
        <v>0</v>
      </c>
      <c r="N10" s="49">
        <f t="shared" si="0"/>
        <v>0</v>
      </c>
      <c r="O10" s="49">
        <f t="shared" si="0"/>
        <v>0</v>
      </c>
      <c r="P10" s="49">
        <f t="shared" si="0"/>
        <v>36000</v>
      </c>
    </row>
    <row r="11" ht="21.75" customHeight="1" spans="1:16">
      <c r="A11" s="62"/>
      <c r="B11" s="62" t="s">
        <v>98</v>
      </c>
      <c r="C11" s="62"/>
      <c r="D11" s="63" t="s">
        <v>99</v>
      </c>
      <c r="E11" s="49">
        <f t="shared" si="0"/>
        <v>36000</v>
      </c>
      <c r="F11" s="49">
        <f t="shared" si="0"/>
        <v>0</v>
      </c>
      <c r="G11" s="49">
        <f t="shared" si="0"/>
        <v>0</v>
      </c>
      <c r="H11" s="49">
        <f t="shared" si="0"/>
        <v>0</v>
      </c>
      <c r="I11" s="49">
        <f t="shared" si="0"/>
        <v>0</v>
      </c>
      <c r="J11" s="49">
        <f t="shared" si="0"/>
        <v>0</v>
      </c>
      <c r="K11" s="49">
        <f t="shared" si="0"/>
        <v>0</v>
      </c>
      <c r="L11" s="49">
        <f t="shared" si="0"/>
        <v>0</v>
      </c>
      <c r="M11" s="49">
        <f t="shared" si="0"/>
        <v>0</v>
      </c>
      <c r="N11" s="49">
        <f t="shared" si="0"/>
        <v>0</v>
      </c>
      <c r="O11" s="49">
        <f t="shared" si="0"/>
        <v>0</v>
      </c>
      <c r="P11" s="49">
        <f t="shared" si="0"/>
        <v>36000</v>
      </c>
    </row>
    <row r="12" ht="21.75" customHeight="1" spans="1:16">
      <c r="A12" s="62"/>
      <c r="B12" s="62"/>
      <c r="C12" s="62" t="s">
        <v>111</v>
      </c>
      <c r="D12" s="63" t="s">
        <v>112</v>
      </c>
      <c r="E12" s="49">
        <f t="shared" si="0"/>
        <v>36000</v>
      </c>
      <c r="F12" s="49">
        <f t="shared" si="0"/>
        <v>0</v>
      </c>
      <c r="G12" s="49">
        <f t="shared" si="0"/>
        <v>0</v>
      </c>
      <c r="H12" s="49">
        <f t="shared" si="0"/>
        <v>0</v>
      </c>
      <c r="I12" s="49">
        <f t="shared" si="0"/>
        <v>0</v>
      </c>
      <c r="J12" s="49">
        <f t="shared" si="0"/>
        <v>0</v>
      </c>
      <c r="K12" s="49">
        <f t="shared" si="0"/>
        <v>0</v>
      </c>
      <c r="L12" s="49">
        <f t="shared" si="0"/>
        <v>0</v>
      </c>
      <c r="M12" s="49">
        <f t="shared" si="0"/>
        <v>0</v>
      </c>
      <c r="N12" s="49">
        <f t="shared" si="0"/>
        <v>0</v>
      </c>
      <c r="O12" s="49">
        <f t="shared" si="0"/>
        <v>0</v>
      </c>
      <c r="P12" s="49">
        <f t="shared" si="0"/>
        <v>36000</v>
      </c>
    </row>
    <row r="13" ht="21.75" customHeight="1" spans="1:16">
      <c r="A13" s="62" t="s">
        <v>95</v>
      </c>
      <c r="B13" s="62" t="s">
        <v>102</v>
      </c>
      <c r="C13" s="62" t="s">
        <v>113</v>
      </c>
      <c r="D13" s="63" t="s">
        <v>114</v>
      </c>
      <c r="E13" s="49">
        <v>36000</v>
      </c>
      <c r="F13" s="49">
        <v>0</v>
      </c>
      <c r="G13" s="49">
        <v>0</v>
      </c>
      <c r="H13" s="49">
        <v>0</v>
      </c>
      <c r="I13" s="49">
        <v>0</v>
      </c>
      <c r="J13" s="49">
        <v>0</v>
      </c>
      <c r="K13" s="49">
        <v>0</v>
      </c>
      <c r="L13" s="49">
        <v>0</v>
      </c>
      <c r="M13" s="49">
        <v>0</v>
      </c>
      <c r="N13" s="49">
        <v>0</v>
      </c>
      <c r="O13" s="49">
        <v>0</v>
      </c>
      <c r="P13" s="49">
        <v>36000</v>
      </c>
    </row>
    <row r="17" spans="5:5">
      <c r="E17" s="64"/>
    </row>
  </sheetData>
  <sheetProtection formatCells="0" formatColumns="0" formatRows="0"/>
  <mergeCells count="20">
    <mergeCell ref="A2:P2"/>
    <mergeCell ref="A3:E3"/>
    <mergeCell ref="A4:D4"/>
    <mergeCell ref="E4:P4"/>
    <mergeCell ref="A5:A7"/>
    <mergeCell ref="B5:B7"/>
    <mergeCell ref="C5:C7"/>
    <mergeCell ref="D5:D7"/>
    <mergeCell ref="E5:E7"/>
    <mergeCell ref="F5:F7"/>
    <mergeCell ref="G5:G7"/>
    <mergeCell ref="H5:H7"/>
    <mergeCell ref="I5:I7"/>
    <mergeCell ref="J5:J7"/>
    <mergeCell ref="K5:K7"/>
    <mergeCell ref="L5:L7"/>
    <mergeCell ref="M5:M7"/>
    <mergeCell ref="N5:N7"/>
    <mergeCell ref="O5:O7"/>
    <mergeCell ref="P5:P7"/>
  </mergeCells>
  <pageMargins left="0.75" right="0.75" top="1" bottom="1" header="0.5" footer="0.5"/>
  <pageSetup paperSize="9" scale="75"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showZeros="0" workbookViewId="0">
      <selection activeCell="F21" sqref="F21"/>
    </sheetView>
  </sheetViews>
  <sheetFormatPr defaultColWidth="9" defaultRowHeight="14.25"/>
  <cols>
    <col min="1" max="1" width="18.5" customWidth="1"/>
    <col min="2" max="2" width="18" customWidth="1"/>
    <col min="5" max="5" width="13.625" customWidth="1"/>
    <col min="6" max="13" width="10.875" customWidth="1"/>
    <col min="14" max="14" width="9.375" customWidth="1"/>
    <col min="15" max="16" width="10.875" customWidth="1"/>
  </cols>
  <sheetData>
    <row r="1" customHeight="1" spans="16:16">
      <c r="P1" s="37" t="s">
        <v>238</v>
      </c>
    </row>
    <row r="2" ht="41.25" customHeight="1" spans="1:16">
      <c r="A2" s="38" t="s">
        <v>239</v>
      </c>
      <c r="B2" s="38"/>
      <c r="C2" s="38"/>
      <c r="D2" s="38"/>
      <c r="E2" s="38"/>
      <c r="F2" s="38"/>
      <c r="G2" s="38"/>
      <c r="H2" s="38"/>
      <c r="I2" s="38"/>
      <c r="J2" s="38"/>
      <c r="K2" s="38"/>
      <c r="L2" s="38"/>
      <c r="M2" s="38"/>
      <c r="N2" s="38"/>
      <c r="O2" s="38"/>
      <c r="P2" s="38"/>
    </row>
    <row r="3" ht="19.5" customHeight="1" spans="1:16">
      <c r="A3" s="39" t="s">
        <v>2</v>
      </c>
      <c r="B3" s="40"/>
      <c r="C3" s="40"/>
      <c r="D3" s="40"/>
      <c r="P3" s="37" t="s">
        <v>3</v>
      </c>
    </row>
    <row r="4" ht="23.25" customHeight="1" spans="1:16">
      <c r="A4" s="41" t="s">
        <v>74</v>
      </c>
      <c r="B4" s="41" t="s">
        <v>240</v>
      </c>
      <c r="C4" s="41" t="s">
        <v>241</v>
      </c>
      <c r="D4" s="41" t="s">
        <v>242</v>
      </c>
      <c r="E4" s="42" t="s">
        <v>243</v>
      </c>
      <c r="F4" s="43"/>
      <c r="G4" s="43"/>
      <c r="H4" s="43"/>
      <c r="I4" s="43"/>
      <c r="J4" s="43"/>
      <c r="K4" s="43"/>
      <c r="L4" s="43"/>
      <c r="M4" s="43"/>
      <c r="N4" s="43"/>
      <c r="O4" s="43"/>
      <c r="P4" s="44"/>
    </row>
    <row r="5" ht="23.25" customHeight="1" spans="1:16">
      <c r="A5" s="45"/>
      <c r="B5" s="45"/>
      <c r="C5" s="45"/>
      <c r="D5" s="45"/>
      <c r="E5" s="41" t="s">
        <v>66</v>
      </c>
      <c r="F5" s="42" t="s">
        <v>67</v>
      </c>
      <c r="G5" s="43"/>
      <c r="H5" s="44"/>
      <c r="I5" s="41" t="s">
        <v>68</v>
      </c>
      <c r="J5" s="41" t="s">
        <v>244</v>
      </c>
      <c r="K5" s="42" t="s">
        <v>70</v>
      </c>
      <c r="L5" s="44"/>
      <c r="M5" s="41" t="s">
        <v>71</v>
      </c>
      <c r="N5" s="41" t="s">
        <v>72</v>
      </c>
      <c r="O5" s="41" t="s">
        <v>245</v>
      </c>
      <c r="P5" s="41" t="s">
        <v>246</v>
      </c>
    </row>
    <row r="6" ht="41.25" customHeight="1" spans="1:16">
      <c r="A6" s="47"/>
      <c r="B6" s="47"/>
      <c r="C6" s="47"/>
      <c r="D6" s="47"/>
      <c r="E6" s="47"/>
      <c r="F6" s="46" t="s">
        <v>188</v>
      </c>
      <c r="G6" s="46" t="s">
        <v>75</v>
      </c>
      <c r="H6" s="46" t="s">
        <v>76</v>
      </c>
      <c r="I6" s="47"/>
      <c r="J6" s="47"/>
      <c r="K6" s="46" t="s">
        <v>77</v>
      </c>
      <c r="L6" s="46" t="s">
        <v>247</v>
      </c>
      <c r="M6" s="47"/>
      <c r="N6" s="47"/>
      <c r="O6" s="47"/>
      <c r="P6" s="47"/>
    </row>
    <row r="7" ht="23.25" customHeight="1" spans="1:16">
      <c r="A7" s="46" t="s">
        <v>79</v>
      </c>
      <c r="B7" s="46" t="s">
        <v>79</v>
      </c>
      <c r="C7" s="46" t="s">
        <v>79</v>
      </c>
      <c r="D7" s="46" t="s">
        <v>79</v>
      </c>
      <c r="E7" s="46">
        <v>1</v>
      </c>
      <c r="F7" s="46">
        <v>2</v>
      </c>
      <c r="G7" s="46">
        <v>3</v>
      </c>
      <c r="H7" s="46">
        <v>4</v>
      </c>
      <c r="I7" s="46">
        <v>5</v>
      </c>
      <c r="J7" s="46">
        <v>6</v>
      </c>
      <c r="K7" s="46">
        <v>7</v>
      </c>
      <c r="L7" s="46">
        <v>8</v>
      </c>
      <c r="M7" s="46">
        <v>9</v>
      </c>
      <c r="N7" s="46">
        <v>10</v>
      </c>
      <c r="O7" s="46">
        <v>11</v>
      </c>
      <c r="P7" s="46">
        <v>12</v>
      </c>
    </row>
    <row r="8" s="36" customFormat="1" ht="23.25" customHeight="1" spans="1:16">
      <c r="A8" s="48" t="s">
        <v>80</v>
      </c>
      <c r="B8" s="48"/>
      <c r="C8" s="59">
        <f>SUM(C9:C12)</f>
        <v>14</v>
      </c>
      <c r="D8" s="48"/>
      <c r="E8" s="49">
        <f t="shared" ref="E8:P8" si="0">SUM(E9:E12)</f>
        <v>1110000</v>
      </c>
      <c r="F8" s="49">
        <f t="shared" si="0"/>
        <v>650000</v>
      </c>
      <c r="G8" s="49">
        <f t="shared" si="0"/>
        <v>50000</v>
      </c>
      <c r="H8" s="49">
        <f t="shared" si="0"/>
        <v>600000</v>
      </c>
      <c r="I8" s="49">
        <f t="shared" si="0"/>
        <v>0</v>
      </c>
      <c r="J8" s="49">
        <f t="shared" si="0"/>
        <v>0</v>
      </c>
      <c r="K8" s="49">
        <f t="shared" si="0"/>
        <v>460000</v>
      </c>
      <c r="L8" s="49">
        <f t="shared" si="0"/>
        <v>0</v>
      </c>
      <c r="M8" s="49">
        <f t="shared" si="0"/>
        <v>0</v>
      </c>
      <c r="N8" s="49">
        <f t="shared" si="0"/>
        <v>0</v>
      </c>
      <c r="O8" s="49">
        <f t="shared" si="0"/>
        <v>0</v>
      </c>
      <c r="P8" s="49">
        <f t="shared" si="0"/>
        <v>0</v>
      </c>
    </row>
    <row r="9" ht="23.25" customHeight="1" spans="1:16">
      <c r="A9" s="48" t="s">
        <v>82</v>
      </c>
      <c r="B9" s="48" t="s">
        <v>248</v>
      </c>
      <c r="C9" s="59">
        <v>1</v>
      </c>
      <c r="D9" s="48" t="s">
        <v>249</v>
      </c>
      <c r="E9" s="49">
        <v>600000</v>
      </c>
      <c r="F9" s="49">
        <v>600000</v>
      </c>
      <c r="G9" s="49">
        <v>0</v>
      </c>
      <c r="H9" s="49">
        <v>600000</v>
      </c>
      <c r="I9" s="49">
        <v>0</v>
      </c>
      <c r="J9" s="49">
        <v>0</v>
      </c>
      <c r="K9" s="49">
        <v>0</v>
      </c>
      <c r="L9" s="49">
        <v>0</v>
      </c>
      <c r="M9" s="49">
        <v>0</v>
      </c>
      <c r="N9" s="49">
        <v>0</v>
      </c>
      <c r="O9" s="49">
        <v>0</v>
      </c>
      <c r="P9" s="49">
        <v>0</v>
      </c>
    </row>
    <row r="10" ht="23.25" customHeight="1" spans="1:16">
      <c r="A10" s="48" t="s">
        <v>82</v>
      </c>
      <c r="B10" s="48" t="s">
        <v>250</v>
      </c>
      <c r="C10" s="59">
        <v>3</v>
      </c>
      <c r="D10" s="48" t="s">
        <v>251</v>
      </c>
      <c r="E10" s="49">
        <v>40000</v>
      </c>
      <c r="F10" s="49">
        <v>0</v>
      </c>
      <c r="G10" s="49">
        <v>0</v>
      </c>
      <c r="H10" s="49">
        <v>0</v>
      </c>
      <c r="I10" s="49">
        <v>0</v>
      </c>
      <c r="J10" s="49">
        <v>0</v>
      </c>
      <c r="K10" s="49">
        <v>40000</v>
      </c>
      <c r="L10" s="49">
        <v>0</v>
      </c>
      <c r="M10" s="49">
        <v>0</v>
      </c>
      <c r="N10" s="49">
        <v>0</v>
      </c>
      <c r="O10" s="49">
        <v>0</v>
      </c>
      <c r="P10" s="49">
        <v>0</v>
      </c>
    </row>
    <row r="11" ht="23.25" customHeight="1" spans="1:16">
      <c r="A11" s="48" t="s">
        <v>82</v>
      </c>
      <c r="B11" s="48" t="s">
        <v>252</v>
      </c>
      <c r="C11" s="59">
        <v>2</v>
      </c>
      <c r="D11" s="48" t="s">
        <v>249</v>
      </c>
      <c r="E11" s="49">
        <v>400000</v>
      </c>
      <c r="F11" s="49">
        <v>0</v>
      </c>
      <c r="G11" s="49">
        <v>0</v>
      </c>
      <c r="H11" s="49">
        <v>0</v>
      </c>
      <c r="I11" s="49">
        <v>0</v>
      </c>
      <c r="J11" s="49">
        <v>0</v>
      </c>
      <c r="K11" s="49">
        <v>400000</v>
      </c>
      <c r="L11" s="49">
        <v>0</v>
      </c>
      <c r="M11" s="49">
        <v>0</v>
      </c>
      <c r="N11" s="49">
        <v>0</v>
      </c>
      <c r="O11" s="49">
        <v>0</v>
      </c>
      <c r="P11" s="49">
        <v>0</v>
      </c>
    </row>
    <row r="12" ht="23.25" customHeight="1" spans="1:16">
      <c r="A12" s="48" t="s">
        <v>82</v>
      </c>
      <c r="B12" s="48" t="s">
        <v>253</v>
      </c>
      <c r="C12" s="59">
        <v>8</v>
      </c>
      <c r="D12" s="48" t="s">
        <v>249</v>
      </c>
      <c r="E12" s="49">
        <v>70000</v>
      </c>
      <c r="F12" s="49">
        <v>50000</v>
      </c>
      <c r="G12" s="49">
        <v>50000</v>
      </c>
      <c r="H12" s="49">
        <v>0</v>
      </c>
      <c r="I12" s="49">
        <v>0</v>
      </c>
      <c r="J12" s="49">
        <v>0</v>
      </c>
      <c r="K12" s="49">
        <v>20000</v>
      </c>
      <c r="L12" s="49">
        <v>0</v>
      </c>
      <c r="M12" s="49">
        <v>0</v>
      </c>
      <c r="N12" s="49">
        <v>0</v>
      </c>
      <c r="O12" s="49">
        <v>0</v>
      </c>
      <c r="P12" s="49">
        <v>0</v>
      </c>
    </row>
  </sheetData>
  <sheetProtection formatCells="0" formatColumns="0" formatRows="0"/>
  <mergeCells count="16">
    <mergeCell ref="A2:P2"/>
    <mergeCell ref="A3:D3"/>
    <mergeCell ref="E4:P4"/>
    <mergeCell ref="F5:H5"/>
    <mergeCell ref="K5:L5"/>
    <mergeCell ref="A4:A6"/>
    <mergeCell ref="B4:B6"/>
    <mergeCell ref="C4:C6"/>
    <mergeCell ref="D4:D6"/>
    <mergeCell ref="E5:E6"/>
    <mergeCell ref="I5:I6"/>
    <mergeCell ref="J5:J6"/>
    <mergeCell ref="M5:M6"/>
    <mergeCell ref="N5:N6"/>
    <mergeCell ref="O5:O6"/>
    <mergeCell ref="P5:P6"/>
  </mergeCells>
  <pageMargins left="0.75" right="0.75" top="1" bottom="1" header="0.5" footer="0.5"/>
  <pageSetup paperSize="9" scale="65"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showGridLines="0" showZeros="0" workbookViewId="0">
      <selection activeCell="A1" sqref="A1"/>
    </sheetView>
  </sheetViews>
  <sheetFormatPr defaultColWidth="9" defaultRowHeight="14.25" outlineLevelRow="7"/>
  <cols>
    <col min="1" max="1" width="14.5" customWidth="1"/>
    <col min="2" max="2" width="18.375" customWidth="1"/>
    <col min="3" max="3" width="16.125" customWidth="1"/>
    <col min="4" max="6" width="12.25" customWidth="1"/>
    <col min="7" max="7" width="9.75" customWidth="1"/>
    <col min="8" max="8" width="10.375" customWidth="1"/>
    <col min="9" max="10" width="10.25" customWidth="1"/>
    <col min="11" max="11" width="9.25" customWidth="1"/>
    <col min="12" max="12" width="9.75" customWidth="1"/>
    <col min="13" max="14" width="9.875" customWidth="1"/>
    <col min="15" max="17" width="12.25" customWidth="1"/>
  </cols>
  <sheetData>
    <row r="1" ht="16.5" customHeight="1" spans="1:17">
      <c r="A1" s="50"/>
      <c r="B1" s="50"/>
      <c r="C1" s="50"/>
      <c r="D1" s="50"/>
      <c r="E1" s="50"/>
      <c r="F1" s="50"/>
      <c r="G1" s="50"/>
      <c r="H1" s="50"/>
      <c r="I1" s="50"/>
      <c r="J1" s="50"/>
      <c r="K1" s="50"/>
      <c r="L1" s="50"/>
      <c r="M1" s="50"/>
      <c r="N1" s="50"/>
      <c r="O1" s="50"/>
      <c r="P1" s="50"/>
      <c r="Q1" s="58" t="s">
        <v>254</v>
      </c>
    </row>
    <row r="2" ht="36" customHeight="1" spans="1:17">
      <c r="A2" s="51" t="s">
        <v>255</v>
      </c>
      <c r="B2" s="51"/>
      <c r="C2" s="51"/>
      <c r="D2" s="51"/>
      <c r="E2" s="51"/>
      <c r="F2" s="51"/>
      <c r="G2" s="51"/>
      <c r="H2" s="51"/>
      <c r="I2" s="51"/>
      <c r="J2" s="51"/>
      <c r="K2" s="51"/>
      <c r="L2" s="51"/>
      <c r="M2" s="51"/>
      <c r="N2" s="51"/>
      <c r="O2" s="51"/>
      <c r="P2" s="51"/>
      <c r="Q2" s="51"/>
    </row>
    <row r="3" ht="21" customHeight="1" spans="1:17">
      <c r="A3" s="52" t="s">
        <v>256</v>
      </c>
      <c r="B3" s="53"/>
      <c r="C3" s="53"/>
      <c r="D3" s="50"/>
      <c r="E3" s="50"/>
      <c r="F3" s="50"/>
      <c r="G3" s="50"/>
      <c r="H3" s="50"/>
      <c r="I3" s="50"/>
      <c r="J3" s="50"/>
      <c r="K3" s="50"/>
      <c r="L3" s="50"/>
      <c r="M3" s="50"/>
      <c r="N3" s="50"/>
      <c r="O3" s="50"/>
      <c r="P3" s="50"/>
      <c r="Q3" s="58" t="s">
        <v>161</v>
      </c>
    </row>
    <row r="4" ht="21" customHeight="1" spans="1:17">
      <c r="A4" s="54" t="s">
        <v>257</v>
      </c>
      <c r="B4" s="54"/>
      <c r="C4" s="54" t="s">
        <v>243</v>
      </c>
      <c r="D4" s="54"/>
      <c r="E4" s="54"/>
      <c r="F4" s="54"/>
      <c r="G4" s="54"/>
      <c r="H4" s="54"/>
      <c r="I4" s="54"/>
      <c r="J4" s="54"/>
      <c r="K4" s="54"/>
      <c r="L4" s="54"/>
      <c r="M4" s="54"/>
      <c r="N4" s="54"/>
      <c r="O4" s="54" t="s">
        <v>258</v>
      </c>
      <c r="P4" s="54" t="s">
        <v>259</v>
      </c>
      <c r="Q4" s="54" t="s">
        <v>260</v>
      </c>
    </row>
    <row r="5" ht="20.25" customHeight="1" spans="1:17">
      <c r="A5" s="54" t="s">
        <v>261</v>
      </c>
      <c r="B5" s="54" t="s">
        <v>262</v>
      </c>
      <c r="C5" s="54" t="s">
        <v>66</v>
      </c>
      <c r="D5" s="54" t="s">
        <v>67</v>
      </c>
      <c r="E5" s="54"/>
      <c r="F5" s="54"/>
      <c r="G5" s="54" t="s">
        <v>68</v>
      </c>
      <c r="H5" s="54" t="s">
        <v>244</v>
      </c>
      <c r="I5" s="54" t="s">
        <v>70</v>
      </c>
      <c r="J5" s="54"/>
      <c r="K5" s="54" t="s">
        <v>71</v>
      </c>
      <c r="L5" s="54" t="s">
        <v>72</v>
      </c>
      <c r="M5" s="54" t="s">
        <v>245</v>
      </c>
      <c r="N5" s="54" t="s">
        <v>246</v>
      </c>
      <c r="O5" s="54"/>
      <c r="P5" s="54"/>
      <c r="Q5" s="54"/>
    </row>
    <row r="6" ht="40.5" customHeight="1" spans="1:17">
      <c r="A6" s="54"/>
      <c r="B6" s="54"/>
      <c r="C6" s="54"/>
      <c r="D6" s="54" t="s">
        <v>188</v>
      </c>
      <c r="E6" s="54" t="s">
        <v>75</v>
      </c>
      <c r="F6" s="54" t="s">
        <v>263</v>
      </c>
      <c r="G6" s="54"/>
      <c r="H6" s="54"/>
      <c r="I6" s="54" t="s">
        <v>77</v>
      </c>
      <c r="J6" s="54" t="s">
        <v>247</v>
      </c>
      <c r="K6" s="54"/>
      <c r="L6" s="54"/>
      <c r="M6" s="54"/>
      <c r="N6" s="54"/>
      <c r="O6" s="54"/>
      <c r="P6" s="54"/>
      <c r="Q6" s="54"/>
    </row>
    <row r="7" ht="15.75" customHeight="1" spans="1:17">
      <c r="A7" s="55" t="s">
        <v>79</v>
      </c>
      <c r="B7" s="55" t="s">
        <v>79</v>
      </c>
      <c r="C7" s="55">
        <v>1</v>
      </c>
      <c r="D7" s="55">
        <v>2</v>
      </c>
      <c r="E7" s="55">
        <v>3</v>
      </c>
      <c r="F7" s="55">
        <v>4</v>
      </c>
      <c r="G7" s="55">
        <v>5</v>
      </c>
      <c r="H7" s="55">
        <v>6</v>
      </c>
      <c r="I7" s="55">
        <v>7</v>
      </c>
      <c r="J7" s="55">
        <v>8</v>
      </c>
      <c r="K7" s="55">
        <v>9</v>
      </c>
      <c r="L7" s="55">
        <v>10</v>
      </c>
      <c r="M7" s="55">
        <v>11</v>
      </c>
      <c r="N7" s="55">
        <v>12</v>
      </c>
      <c r="O7" s="55">
        <v>13</v>
      </c>
      <c r="P7" s="55">
        <v>14</v>
      </c>
      <c r="Q7" s="55">
        <v>15</v>
      </c>
    </row>
    <row r="8" s="36" customFormat="1" ht="24.75" customHeight="1" spans="1:17">
      <c r="A8" s="56"/>
      <c r="B8" s="56"/>
      <c r="C8" s="57"/>
      <c r="D8" s="57"/>
      <c r="E8" s="57"/>
      <c r="F8" s="57"/>
      <c r="G8" s="57"/>
      <c r="H8" s="57"/>
      <c r="I8" s="57"/>
      <c r="J8" s="57"/>
      <c r="K8" s="57"/>
      <c r="L8" s="57"/>
      <c r="M8" s="57"/>
      <c r="N8" s="57"/>
      <c r="O8" s="56"/>
      <c r="P8" s="56"/>
      <c r="Q8" s="56"/>
    </row>
  </sheetData>
  <sheetProtection formatCells="0" formatColumns="0" formatRows="0"/>
  <mergeCells count="18">
    <mergeCell ref="A2:Q2"/>
    <mergeCell ref="A3:C3"/>
    <mergeCell ref="A4:B4"/>
    <mergeCell ref="C4:N4"/>
    <mergeCell ref="D5:F5"/>
    <mergeCell ref="I5:J5"/>
    <mergeCell ref="A5:A6"/>
    <mergeCell ref="B5:B6"/>
    <mergeCell ref="C5:C6"/>
    <mergeCell ref="G5:G6"/>
    <mergeCell ref="H5:H6"/>
    <mergeCell ref="K5:K6"/>
    <mergeCell ref="L5:L6"/>
    <mergeCell ref="M5:M6"/>
    <mergeCell ref="N5:N6"/>
    <mergeCell ref="O4:O6"/>
    <mergeCell ref="P4:P6"/>
    <mergeCell ref="Q4:Q6"/>
  </mergeCells>
  <pageMargins left="0.75" right="0.75" top="1" bottom="1" header="0.5" footer="0.5"/>
  <pageSetup paperSize="9" scale="6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showZeros="0" workbookViewId="0">
      <selection activeCell="C18" sqref="C18"/>
    </sheetView>
  </sheetViews>
  <sheetFormatPr defaultColWidth="9" defaultRowHeight="14.25" outlineLevelCol="6"/>
  <cols>
    <col min="1" max="1" width="19.75" customWidth="1"/>
    <col min="2" max="7" width="14.625" customWidth="1"/>
  </cols>
  <sheetData>
    <row r="1" customHeight="1" spans="7:7">
      <c r="G1" s="37" t="s">
        <v>264</v>
      </c>
    </row>
    <row r="2" ht="36.75" customHeight="1" spans="1:7">
      <c r="A2" s="38" t="s">
        <v>265</v>
      </c>
      <c r="B2" s="38"/>
      <c r="C2" s="38"/>
      <c r="D2" s="38"/>
      <c r="E2" s="38"/>
      <c r="F2" s="38"/>
      <c r="G2" s="38"/>
    </row>
    <row r="3" ht="22.5" customHeight="1" spans="1:7">
      <c r="A3" s="39" t="s">
        <v>2</v>
      </c>
      <c r="B3" s="40"/>
      <c r="C3" s="40"/>
      <c r="G3" s="37" t="s">
        <v>3</v>
      </c>
    </row>
    <row r="4" ht="22.5" customHeight="1" spans="1:7">
      <c r="A4" s="41" t="s">
        <v>74</v>
      </c>
      <c r="B4" s="42" t="s">
        <v>266</v>
      </c>
      <c r="C4" s="43"/>
      <c r="D4" s="43"/>
      <c r="E4" s="43"/>
      <c r="F4" s="43"/>
      <c r="G4" s="44"/>
    </row>
    <row r="5" ht="22.5" customHeight="1" spans="1:7">
      <c r="A5" s="45"/>
      <c r="B5" s="41" t="s">
        <v>163</v>
      </c>
      <c r="C5" s="41" t="s">
        <v>212</v>
      </c>
      <c r="D5" s="41" t="s">
        <v>267</v>
      </c>
      <c r="E5" s="41" t="s">
        <v>268</v>
      </c>
      <c r="F5" s="46" t="s">
        <v>269</v>
      </c>
      <c r="G5" s="46" t="s">
        <v>269</v>
      </c>
    </row>
    <row r="6" ht="39" customHeight="1" spans="1:7">
      <c r="A6" s="47"/>
      <c r="B6" s="47"/>
      <c r="C6" s="47"/>
      <c r="D6" s="47"/>
      <c r="E6" s="47"/>
      <c r="F6" s="46" t="s">
        <v>220</v>
      </c>
      <c r="G6" s="46" t="s">
        <v>270</v>
      </c>
    </row>
    <row r="7" ht="13.5" customHeight="1" spans="1:7">
      <c r="A7" s="46" t="s">
        <v>79</v>
      </c>
      <c r="B7" s="46" t="s">
        <v>79</v>
      </c>
      <c r="C7" s="46">
        <v>1</v>
      </c>
      <c r="D7" s="46">
        <v>2</v>
      </c>
      <c r="E7" s="46">
        <v>3</v>
      </c>
      <c r="F7" s="46">
        <v>4</v>
      </c>
      <c r="G7" s="46">
        <v>5</v>
      </c>
    </row>
    <row r="8" s="36" customFormat="1" ht="22.5" customHeight="1" spans="1:7">
      <c r="A8" s="48" t="s">
        <v>80</v>
      </c>
      <c r="B8" s="49">
        <f t="shared" ref="B8:G8" si="0">B9</f>
        <v>39000</v>
      </c>
      <c r="C8" s="49">
        <f t="shared" si="0"/>
        <v>6000</v>
      </c>
      <c r="D8" s="49">
        <f t="shared" si="0"/>
        <v>0</v>
      </c>
      <c r="E8" s="49">
        <f t="shared" si="0"/>
        <v>33000</v>
      </c>
      <c r="F8" s="49">
        <f t="shared" si="0"/>
        <v>33000</v>
      </c>
      <c r="G8" s="49">
        <f t="shared" si="0"/>
        <v>0</v>
      </c>
    </row>
    <row r="9" ht="22.5" customHeight="1" spans="1:7">
      <c r="A9" s="48" t="s">
        <v>82</v>
      </c>
      <c r="B9" s="49">
        <v>39000</v>
      </c>
      <c r="C9" s="49">
        <v>6000</v>
      </c>
      <c r="D9" s="49">
        <v>0</v>
      </c>
      <c r="E9" s="49">
        <v>33000</v>
      </c>
      <c r="F9" s="49">
        <v>33000</v>
      </c>
      <c r="G9" s="49">
        <v>0</v>
      </c>
    </row>
  </sheetData>
  <sheetProtection formatCells="0" formatColumns="0" formatRows="0"/>
  <mergeCells count="8">
    <mergeCell ref="A2:G2"/>
    <mergeCell ref="A3:C3"/>
    <mergeCell ref="B4:G4"/>
    <mergeCell ref="A4:A6"/>
    <mergeCell ref="B5:B6"/>
    <mergeCell ref="C5:C6"/>
    <mergeCell ref="D5:D6"/>
    <mergeCell ref="E5:E6"/>
  </mergeCells>
  <pageMargins left="0.75" right="0.75" top="1" bottom="1" header="0.5" footer="0.5"/>
  <pageSetup paperSize="9"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showGridLines="0" showZeros="0" topLeftCell="A7" workbookViewId="0">
      <selection activeCell="B13" sqref="B13:C13"/>
    </sheetView>
  </sheetViews>
  <sheetFormatPr defaultColWidth="9" defaultRowHeight="14.25" outlineLevelCol="3"/>
  <cols>
    <col min="1" max="3" width="37.375" customWidth="1"/>
  </cols>
  <sheetData>
    <row r="1" customHeight="1" spans="1:3">
      <c r="A1" s="20"/>
      <c r="B1" s="20"/>
      <c r="C1" s="21" t="s">
        <v>271</v>
      </c>
    </row>
    <row r="2" ht="40.5" customHeight="1" spans="1:3">
      <c r="A2" s="22" t="s">
        <v>272</v>
      </c>
      <c r="B2" s="22"/>
      <c r="C2" s="22"/>
    </row>
    <row r="3" ht="21" customHeight="1" spans="1:3">
      <c r="A3" s="20" t="s">
        <v>273</v>
      </c>
      <c r="B3" s="20"/>
      <c r="C3" s="20"/>
    </row>
    <row r="4" ht="33" customHeight="1" spans="1:3">
      <c r="A4" s="23" t="s">
        <v>274</v>
      </c>
      <c r="B4" s="24" t="s">
        <v>275</v>
      </c>
      <c r="C4" s="25"/>
    </row>
    <row r="5" ht="33" customHeight="1" spans="1:3">
      <c r="A5" s="26" t="s">
        <v>276</v>
      </c>
      <c r="B5" s="27" t="s">
        <v>277</v>
      </c>
      <c r="C5" s="28"/>
    </row>
    <row r="6" ht="33" customHeight="1" spans="1:3">
      <c r="A6" s="29"/>
      <c r="B6" s="23" t="s">
        <v>278</v>
      </c>
      <c r="C6" s="30" t="s">
        <v>279</v>
      </c>
    </row>
    <row r="7" ht="33" customHeight="1" spans="1:3">
      <c r="A7" s="29"/>
      <c r="B7" s="23" t="s">
        <v>280</v>
      </c>
      <c r="C7" s="30" t="s">
        <v>281</v>
      </c>
    </row>
    <row r="8" ht="33" customHeight="1" spans="1:3">
      <c r="A8" s="29"/>
      <c r="B8" s="23" t="s">
        <v>282</v>
      </c>
      <c r="C8" s="30" t="s">
        <v>283</v>
      </c>
    </row>
    <row r="9" ht="33" customHeight="1" spans="1:3">
      <c r="A9" s="29"/>
      <c r="B9" s="23" t="s">
        <v>284</v>
      </c>
      <c r="C9" s="30"/>
    </row>
    <row r="10" ht="33" customHeight="1" spans="1:3">
      <c r="A10" s="31"/>
      <c r="B10" s="23" t="s">
        <v>285</v>
      </c>
      <c r="C10" s="30"/>
    </row>
    <row r="11" ht="33" customHeight="1" spans="1:3">
      <c r="A11" s="32" t="s">
        <v>286</v>
      </c>
      <c r="B11" s="24" t="s">
        <v>287</v>
      </c>
      <c r="C11" s="25"/>
    </row>
    <row r="12" ht="33" customHeight="1" spans="1:3">
      <c r="A12" s="26" t="s">
        <v>288</v>
      </c>
      <c r="B12" s="27" t="s">
        <v>289</v>
      </c>
      <c r="C12" s="28"/>
    </row>
    <row r="13" ht="33" customHeight="1" spans="1:3">
      <c r="A13" s="29"/>
      <c r="B13" s="27" t="s">
        <v>290</v>
      </c>
      <c r="C13" s="28"/>
    </row>
    <row r="14" ht="33" customHeight="1" spans="1:3">
      <c r="A14" s="31"/>
      <c r="B14" s="27" t="s">
        <v>291</v>
      </c>
      <c r="C14" s="28"/>
    </row>
    <row r="15" ht="33" customHeight="1" spans="1:4">
      <c r="A15" s="26" t="s">
        <v>292</v>
      </c>
      <c r="B15" s="26" t="s">
        <v>293</v>
      </c>
      <c r="C15" s="33" t="s">
        <v>294</v>
      </c>
      <c r="D15" s="33"/>
    </row>
    <row r="16" ht="33" customHeight="1" spans="1:4">
      <c r="A16" s="29"/>
      <c r="B16" s="29"/>
      <c r="C16" s="33" t="s">
        <v>295</v>
      </c>
      <c r="D16" s="33"/>
    </row>
    <row r="17" ht="33" customHeight="1" spans="1:4">
      <c r="A17" s="29"/>
      <c r="B17" s="29"/>
      <c r="C17" s="33" t="s">
        <v>296</v>
      </c>
      <c r="D17" s="33"/>
    </row>
    <row r="18" ht="33" customHeight="1" spans="1:4">
      <c r="A18" s="29"/>
      <c r="B18" s="31"/>
      <c r="C18" s="33" t="s">
        <v>297</v>
      </c>
      <c r="D18" s="33"/>
    </row>
    <row r="19" ht="33" customHeight="1" spans="1:4">
      <c r="A19" s="29"/>
      <c r="B19" s="26" t="s">
        <v>298</v>
      </c>
      <c r="C19" s="34" t="s">
        <v>299</v>
      </c>
      <c r="D19" s="35"/>
    </row>
    <row r="20" ht="33" customHeight="1" spans="1:4">
      <c r="A20" s="29"/>
      <c r="B20" s="29"/>
      <c r="C20" s="35" t="s">
        <v>300</v>
      </c>
      <c r="D20" s="35"/>
    </row>
    <row r="21" ht="33" customHeight="1" spans="1:4">
      <c r="A21" s="29"/>
      <c r="B21" s="29"/>
      <c r="C21" s="35" t="s">
        <v>301</v>
      </c>
      <c r="D21" s="35"/>
    </row>
    <row r="22" ht="33" customHeight="1" spans="1:4">
      <c r="A22" s="31"/>
      <c r="B22" s="31"/>
      <c r="C22" s="34" t="s">
        <v>302</v>
      </c>
      <c r="D22" s="35"/>
    </row>
  </sheetData>
  <sheetProtection formatCells="0" formatColumns="0" formatRows="0"/>
  <mergeCells count="20">
    <mergeCell ref="A2:C2"/>
    <mergeCell ref="B4:C4"/>
    <mergeCell ref="B5:C5"/>
    <mergeCell ref="B11:C11"/>
    <mergeCell ref="B12:C12"/>
    <mergeCell ref="B13:C13"/>
    <mergeCell ref="B14:C14"/>
    <mergeCell ref="C15:D15"/>
    <mergeCell ref="C16:D16"/>
    <mergeCell ref="C17:D17"/>
    <mergeCell ref="C18:D18"/>
    <mergeCell ref="C19:D19"/>
    <mergeCell ref="C20:D20"/>
    <mergeCell ref="C21:D21"/>
    <mergeCell ref="C22:D22"/>
    <mergeCell ref="A5:A10"/>
    <mergeCell ref="A12:A14"/>
    <mergeCell ref="A15:A22"/>
    <mergeCell ref="B15:B18"/>
    <mergeCell ref="B19:B22"/>
  </mergeCells>
  <pageMargins left="0.75" right="0.75" top="1" bottom="1" header="0.5" footer="0.5"/>
  <pageSetup paperSize="9"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showGridLines="0" showZeros="0" tabSelected="1" topLeftCell="A22" workbookViewId="0">
      <selection activeCell="I27" sqref="I27"/>
    </sheetView>
  </sheetViews>
  <sheetFormatPr defaultColWidth="9" defaultRowHeight="14.25" outlineLevelCol="6"/>
  <cols>
    <col min="1" max="3" width="19.25" customWidth="1"/>
    <col min="4" max="4" width="29.625" customWidth="1"/>
    <col min="5" max="7" width="19.25" customWidth="1"/>
  </cols>
  <sheetData>
    <row r="1" customHeight="1" spans="1:7">
      <c r="A1" s="1"/>
      <c r="B1" s="1"/>
      <c r="C1" s="1"/>
      <c r="D1" s="1"/>
      <c r="E1" s="1"/>
      <c r="F1" s="1"/>
      <c r="G1" s="2" t="s">
        <v>303</v>
      </c>
    </row>
    <row r="2" ht="37.5" customHeight="1" spans="1:7">
      <c r="A2" s="3" t="s">
        <v>304</v>
      </c>
      <c r="B2" s="3"/>
      <c r="C2" s="3"/>
      <c r="D2" s="3"/>
      <c r="E2" s="3"/>
      <c r="F2" s="3"/>
      <c r="G2" s="3"/>
    </row>
    <row r="3" ht="19.5" customHeight="1" spans="1:7">
      <c r="A3" s="4" t="s">
        <v>305</v>
      </c>
      <c r="B3" s="4"/>
      <c r="C3" s="1"/>
      <c r="D3" s="1"/>
      <c r="E3" s="1"/>
      <c r="F3" s="1"/>
      <c r="G3" s="1"/>
    </row>
    <row r="4" ht="35.25" customHeight="1" spans="1:7">
      <c r="A4" s="5" t="s">
        <v>306</v>
      </c>
      <c r="B4" s="6" t="s">
        <v>307</v>
      </c>
      <c r="C4" s="7" t="s">
        <v>308</v>
      </c>
      <c r="D4" s="8"/>
      <c r="E4" s="6" t="s">
        <v>309</v>
      </c>
      <c r="F4" s="9" t="s">
        <v>310</v>
      </c>
      <c r="G4" s="10"/>
    </row>
    <row r="5" ht="27" customHeight="1" spans="1:7">
      <c r="A5" s="11"/>
      <c r="B5" s="6" t="s">
        <v>311</v>
      </c>
      <c r="C5" s="6" t="s">
        <v>312</v>
      </c>
      <c r="D5" s="6" t="s">
        <v>313</v>
      </c>
      <c r="E5" s="6" t="s">
        <v>314</v>
      </c>
      <c r="F5" s="6" t="s">
        <v>315</v>
      </c>
      <c r="G5" s="6">
        <v>13874363338</v>
      </c>
    </row>
    <row r="6" ht="27" customHeight="1" spans="1:7">
      <c r="A6" s="11"/>
      <c r="B6" s="6" t="s">
        <v>316</v>
      </c>
      <c r="C6" s="7" t="s">
        <v>317</v>
      </c>
      <c r="D6" s="12"/>
      <c r="E6" s="12"/>
      <c r="F6" s="12"/>
      <c r="G6" s="8"/>
    </row>
    <row r="7" ht="52" customHeight="1" spans="1:7">
      <c r="A7" s="11"/>
      <c r="B7" s="5" t="s">
        <v>318</v>
      </c>
      <c r="C7" s="6" t="s">
        <v>319</v>
      </c>
      <c r="D7" s="7" t="s">
        <v>320</v>
      </c>
      <c r="E7" s="12"/>
      <c r="F7" s="12"/>
      <c r="G7" s="8"/>
    </row>
    <row r="8" ht="27" customHeight="1" spans="1:7">
      <c r="A8" s="11"/>
      <c r="B8" s="11"/>
      <c r="C8" s="6" t="s">
        <v>321</v>
      </c>
      <c r="D8" s="7" t="s">
        <v>322</v>
      </c>
      <c r="E8" s="12"/>
      <c r="F8" s="12"/>
      <c r="G8" s="8"/>
    </row>
    <row r="9" ht="27" customHeight="1" spans="1:7">
      <c r="A9" s="13"/>
      <c r="B9" s="13"/>
      <c r="C9" s="6" t="s">
        <v>323</v>
      </c>
      <c r="D9" s="7" t="s">
        <v>322</v>
      </c>
      <c r="E9" s="12"/>
      <c r="F9" s="12"/>
      <c r="G9" s="8"/>
    </row>
    <row r="10" ht="27" customHeight="1" spans="1:7">
      <c r="A10" s="14" t="s">
        <v>324</v>
      </c>
      <c r="B10" s="15"/>
      <c r="C10" s="6" t="s">
        <v>325</v>
      </c>
      <c r="D10" s="6" t="s">
        <v>326</v>
      </c>
      <c r="E10" s="7" t="s">
        <v>327</v>
      </c>
      <c r="F10" s="12"/>
      <c r="G10" s="8"/>
    </row>
    <row r="11" ht="27" customHeight="1" spans="1:7">
      <c r="A11" s="16"/>
      <c r="B11" s="17"/>
      <c r="C11" s="6">
        <v>7</v>
      </c>
      <c r="D11" s="6">
        <v>7</v>
      </c>
      <c r="E11" s="7">
        <v>7</v>
      </c>
      <c r="F11" s="12"/>
      <c r="G11" s="8"/>
    </row>
    <row r="12" ht="27" customHeight="1" spans="1:7">
      <c r="A12" s="5" t="s">
        <v>328</v>
      </c>
      <c r="B12" s="5" t="s">
        <v>329</v>
      </c>
      <c r="C12" s="7" t="s">
        <v>330</v>
      </c>
      <c r="D12" s="8"/>
      <c r="E12" s="7" t="s">
        <v>331</v>
      </c>
      <c r="F12" s="12"/>
      <c r="G12" s="8"/>
    </row>
    <row r="13" ht="48" customHeight="1" spans="1:7">
      <c r="A13" s="11"/>
      <c r="B13" s="13"/>
      <c r="C13" s="7" t="s">
        <v>332</v>
      </c>
      <c r="D13" s="8"/>
      <c r="E13" s="7" t="s">
        <v>332</v>
      </c>
      <c r="F13" s="12"/>
      <c r="G13" s="8"/>
    </row>
    <row r="14" ht="27" customHeight="1" spans="1:7">
      <c r="A14" s="11"/>
      <c r="B14" s="5" t="s">
        <v>333</v>
      </c>
      <c r="C14" s="7" t="s">
        <v>334</v>
      </c>
      <c r="D14" s="8"/>
      <c r="E14" s="6" t="s">
        <v>335</v>
      </c>
      <c r="F14" s="7" t="s">
        <v>336</v>
      </c>
      <c r="G14" s="8"/>
    </row>
    <row r="15" ht="53" customHeight="1" spans="1:7">
      <c r="A15" s="11"/>
      <c r="B15" s="11"/>
      <c r="C15" s="7" t="s">
        <v>317</v>
      </c>
      <c r="D15" s="8"/>
      <c r="E15" s="18">
        <v>43831</v>
      </c>
      <c r="F15" s="19">
        <v>44166</v>
      </c>
      <c r="G15" s="8"/>
    </row>
    <row r="16" ht="27" customHeight="1" spans="1:7">
      <c r="A16" s="13"/>
      <c r="B16" s="13"/>
      <c r="C16" s="7"/>
      <c r="D16" s="8"/>
      <c r="E16" s="6"/>
      <c r="F16" s="7"/>
      <c r="G16" s="8"/>
    </row>
    <row r="17" ht="27" customHeight="1" spans="1:7">
      <c r="A17" s="5" t="s">
        <v>337</v>
      </c>
      <c r="B17" s="5" t="s">
        <v>338</v>
      </c>
      <c r="C17" s="7" t="s">
        <v>339</v>
      </c>
      <c r="D17" s="8"/>
      <c r="E17" s="6" t="s">
        <v>340</v>
      </c>
      <c r="F17" s="6" t="s">
        <v>341</v>
      </c>
      <c r="G17" s="6" t="s">
        <v>342</v>
      </c>
    </row>
    <row r="18" ht="35" customHeight="1" spans="1:7">
      <c r="A18" s="11"/>
      <c r="B18" s="11"/>
      <c r="C18" s="5" t="s">
        <v>293</v>
      </c>
      <c r="D18" s="5" t="s">
        <v>343</v>
      </c>
      <c r="E18" s="6" t="s">
        <v>344</v>
      </c>
      <c r="F18" s="6" t="s">
        <v>345</v>
      </c>
      <c r="G18" s="6"/>
    </row>
    <row r="19" ht="27" customHeight="1" spans="1:7">
      <c r="A19" s="11"/>
      <c r="B19" s="11"/>
      <c r="C19" s="11"/>
      <c r="D19" s="13"/>
      <c r="E19" s="6"/>
      <c r="F19" s="6"/>
      <c r="G19" s="6"/>
    </row>
    <row r="20" ht="27" customHeight="1" spans="1:7">
      <c r="A20" s="11"/>
      <c r="B20" s="11"/>
      <c r="C20" s="11"/>
      <c r="D20" s="5" t="s">
        <v>346</v>
      </c>
      <c r="E20" s="6" t="s">
        <v>347</v>
      </c>
      <c r="F20" s="6" t="s">
        <v>348</v>
      </c>
      <c r="G20" s="6"/>
    </row>
    <row r="21" ht="27" customHeight="1" spans="1:7">
      <c r="A21" s="11"/>
      <c r="B21" s="11"/>
      <c r="C21" s="11"/>
      <c r="D21" s="13"/>
      <c r="E21" s="6"/>
      <c r="F21" s="6"/>
      <c r="G21" s="6"/>
    </row>
    <row r="22" ht="27" customHeight="1" spans="1:7">
      <c r="A22" s="11"/>
      <c r="B22" s="11"/>
      <c r="C22" s="11"/>
      <c r="D22" s="5" t="s">
        <v>349</v>
      </c>
      <c r="E22" s="6" t="s">
        <v>350</v>
      </c>
      <c r="F22" s="6" t="s">
        <v>348</v>
      </c>
      <c r="G22" s="6"/>
    </row>
    <row r="23" ht="27" customHeight="1" spans="1:7">
      <c r="A23" s="11"/>
      <c r="B23" s="11"/>
      <c r="C23" s="11"/>
      <c r="D23" s="13"/>
      <c r="E23" s="6" t="s">
        <v>351</v>
      </c>
      <c r="F23" s="6" t="s">
        <v>348</v>
      </c>
      <c r="G23" s="6"/>
    </row>
    <row r="24" ht="27" customHeight="1" spans="1:7">
      <c r="A24" s="11"/>
      <c r="B24" s="11"/>
      <c r="C24" s="11"/>
      <c r="D24" s="5" t="s">
        <v>352</v>
      </c>
      <c r="E24" s="6" t="s">
        <v>353</v>
      </c>
      <c r="F24" s="6" t="s">
        <v>354</v>
      </c>
      <c r="G24" s="6"/>
    </row>
    <row r="25" ht="27" customHeight="1" spans="1:7">
      <c r="A25" s="11"/>
      <c r="B25" s="11"/>
      <c r="C25" s="13"/>
      <c r="D25" s="13"/>
      <c r="E25" s="6"/>
      <c r="F25" s="6"/>
      <c r="G25" s="6"/>
    </row>
    <row r="26" ht="27" customHeight="1" spans="1:7">
      <c r="A26" s="11"/>
      <c r="B26" s="11"/>
      <c r="C26" s="5" t="s">
        <v>298</v>
      </c>
      <c r="D26" s="6" t="s">
        <v>355</v>
      </c>
      <c r="E26" s="6" t="s">
        <v>356</v>
      </c>
      <c r="F26" s="6" t="s">
        <v>357</v>
      </c>
      <c r="G26" s="6"/>
    </row>
    <row r="27" ht="27" customHeight="1" spans="1:7">
      <c r="A27" s="11"/>
      <c r="B27" s="11"/>
      <c r="C27" s="11"/>
      <c r="D27" s="6" t="s">
        <v>358</v>
      </c>
      <c r="E27" s="6" t="s">
        <v>359</v>
      </c>
      <c r="F27" s="6" t="s">
        <v>345</v>
      </c>
      <c r="G27" s="6"/>
    </row>
    <row r="28" ht="27" customHeight="1" spans="1:7">
      <c r="A28" s="11"/>
      <c r="B28" s="11"/>
      <c r="C28" s="11"/>
      <c r="D28" s="6" t="s">
        <v>360</v>
      </c>
      <c r="E28" s="6"/>
      <c r="F28" s="6"/>
      <c r="G28" s="6"/>
    </row>
    <row r="29" ht="27" customHeight="1" spans="1:7">
      <c r="A29" s="11"/>
      <c r="B29" s="11"/>
      <c r="C29" s="11"/>
      <c r="D29" s="6" t="s">
        <v>361</v>
      </c>
      <c r="E29" s="6"/>
      <c r="F29" s="6"/>
      <c r="G29" s="6"/>
    </row>
    <row r="30" ht="36" customHeight="1" spans="1:7">
      <c r="A30" s="13"/>
      <c r="B30" s="13"/>
      <c r="C30" s="13"/>
      <c r="D30" s="6" t="s">
        <v>362</v>
      </c>
      <c r="E30" s="6" t="s">
        <v>363</v>
      </c>
      <c r="F30" s="6" t="s">
        <v>364</v>
      </c>
      <c r="G30" s="6"/>
    </row>
    <row r="31" ht="45" customHeight="1" spans="1:7">
      <c r="A31" s="7" t="s">
        <v>365</v>
      </c>
      <c r="B31" s="8"/>
      <c r="C31" s="7" t="s">
        <v>366</v>
      </c>
      <c r="D31" s="12"/>
      <c r="E31" s="12"/>
      <c r="F31" s="12"/>
      <c r="G31" s="8"/>
    </row>
  </sheetData>
  <sheetProtection formatCells="0" formatColumns="0" formatRows="0"/>
  <mergeCells count="37">
    <mergeCell ref="A2:G2"/>
    <mergeCell ref="A3:B3"/>
    <mergeCell ref="C4:D4"/>
    <mergeCell ref="F4:G4"/>
    <mergeCell ref="C6:G6"/>
    <mergeCell ref="D7:G7"/>
    <mergeCell ref="D8:G8"/>
    <mergeCell ref="D9:G9"/>
    <mergeCell ref="E10:G10"/>
    <mergeCell ref="E11:G11"/>
    <mergeCell ref="C12:D12"/>
    <mergeCell ref="E12:G12"/>
    <mergeCell ref="C13:D13"/>
    <mergeCell ref="E13:G13"/>
    <mergeCell ref="C14:D14"/>
    <mergeCell ref="F14:G14"/>
    <mergeCell ref="C15:D15"/>
    <mergeCell ref="F15:G15"/>
    <mergeCell ref="C16:D16"/>
    <mergeCell ref="F16:G16"/>
    <mergeCell ref="C17:D17"/>
    <mergeCell ref="A31:B31"/>
    <mergeCell ref="C31:G31"/>
    <mergeCell ref="A4:A9"/>
    <mergeCell ref="A12:A16"/>
    <mergeCell ref="A17:A30"/>
    <mergeCell ref="B7:B9"/>
    <mergeCell ref="B12:B13"/>
    <mergeCell ref="B14:B16"/>
    <mergeCell ref="B17:B30"/>
    <mergeCell ref="C18:C25"/>
    <mergeCell ref="C26:C30"/>
    <mergeCell ref="D18:D19"/>
    <mergeCell ref="D20:D21"/>
    <mergeCell ref="D22:D23"/>
    <mergeCell ref="D24:D25"/>
    <mergeCell ref="A10:B11"/>
  </mergeCells>
  <pageMargins left="0.75" right="0.75" top="1" bottom="1" header="0.5" footer="0.5"/>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showZeros="0" workbookViewId="0">
      <selection activeCell="A1" sqref="A1"/>
    </sheetView>
  </sheetViews>
  <sheetFormatPr defaultColWidth="9" defaultRowHeight="14.25"/>
  <cols>
    <col min="1" max="1" width="10.625" customWidth="1"/>
    <col min="2" max="2" width="16.75" customWidth="1"/>
    <col min="3" max="3" width="12" customWidth="1"/>
    <col min="4" max="11" width="12.25" customWidth="1"/>
  </cols>
  <sheetData>
    <row r="1" customHeight="1" spans="11:11">
      <c r="K1" s="37" t="s">
        <v>63</v>
      </c>
    </row>
    <row r="2" ht="33.75" customHeight="1" spans="1:11">
      <c r="A2" s="38" t="s">
        <v>64</v>
      </c>
      <c r="B2" s="38"/>
      <c r="C2" s="38"/>
      <c r="D2" s="38"/>
      <c r="E2" s="38"/>
      <c r="F2" s="38"/>
      <c r="G2" s="38"/>
      <c r="H2" s="38"/>
      <c r="I2" s="38"/>
      <c r="J2" s="38"/>
      <c r="K2" s="38"/>
    </row>
    <row r="3" ht="19.5" customHeight="1" spans="1:11">
      <c r="A3" s="39" t="s">
        <v>2</v>
      </c>
      <c r="B3" s="40"/>
      <c r="C3" s="40"/>
      <c r="K3" s="37" t="s">
        <v>3</v>
      </c>
    </row>
    <row r="4" ht="20.25" customHeight="1" spans="1:11">
      <c r="A4" s="42" t="s">
        <v>65</v>
      </c>
      <c r="B4" s="44"/>
      <c r="C4" s="41" t="s">
        <v>66</v>
      </c>
      <c r="D4" s="42" t="s">
        <v>67</v>
      </c>
      <c r="E4" s="44"/>
      <c r="F4" s="41" t="s">
        <v>68</v>
      </c>
      <c r="G4" s="41" t="s">
        <v>69</v>
      </c>
      <c r="H4" s="42" t="s">
        <v>70</v>
      </c>
      <c r="I4" s="44"/>
      <c r="J4" s="41" t="s">
        <v>71</v>
      </c>
      <c r="K4" s="41" t="s">
        <v>72</v>
      </c>
    </row>
    <row r="5" ht="20.25" customHeight="1" spans="1:11">
      <c r="A5" s="41" t="s">
        <v>73</v>
      </c>
      <c r="B5" s="41" t="s">
        <v>74</v>
      </c>
      <c r="C5" s="45"/>
      <c r="D5" s="41" t="s">
        <v>75</v>
      </c>
      <c r="E5" s="41" t="s">
        <v>76</v>
      </c>
      <c r="F5" s="45"/>
      <c r="G5" s="45"/>
      <c r="H5" s="41" t="s">
        <v>77</v>
      </c>
      <c r="I5" s="41" t="s">
        <v>78</v>
      </c>
      <c r="J5" s="45"/>
      <c r="K5" s="45"/>
    </row>
    <row r="6" ht="28.5" customHeight="1" spans="1:11">
      <c r="A6" s="47"/>
      <c r="B6" s="47"/>
      <c r="C6" s="47"/>
      <c r="D6" s="47"/>
      <c r="E6" s="47"/>
      <c r="F6" s="47"/>
      <c r="G6" s="47"/>
      <c r="H6" s="47"/>
      <c r="I6" s="47"/>
      <c r="J6" s="47"/>
      <c r="K6" s="47"/>
    </row>
    <row r="7" ht="15.75" customHeight="1" spans="1:11">
      <c r="A7" s="46" t="s">
        <v>79</v>
      </c>
      <c r="B7" s="46" t="s">
        <v>79</v>
      </c>
      <c r="C7" s="46">
        <v>1</v>
      </c>
      <c r="D7" s="46">
        <v>2</v>
      </c>
      <c r="E7" s="46">
        <v>3</v>
      </c>
      <c r="F7" s="46">
        <v>4</v>
      </c>
      <c r="G7" s="46">
        <v>5</v>
      </c>
      <c r="H7" s="46">
        <v>6</v>
      </c>
      <c r="I7" s="46">
        <v>7</v>
      </c>
      <c r="J7" s="46">
        <v>8</v>
      </c>
      <c r="K7" s="46">
        <v>9</v>
      </c>
    </row>
    <row r="8" s="36" customFormat="1" ht="20.25" customHeight="1" spans="1:11">
      <c r="A8" s="48"/>
      <c r="B8" s="48" t="s">
        <v>80</v>
      </c>
      <c r="C8" s="70">
        <f t="shared" ref="C8:K8" si="0">C9</f>
        <v>2777875.51</v>
      </c>
      <c r="D8" s="70">
        <f t="shared" si="0"/>
        <v>2777875.51</v>
      </c>
      <c r="E8" s="70">
        <f t="shared" si="0"/>
        <v>0</v>
      </c>
      <c r="F8" s="70">
        <f t="shared" si="0"/>
        <v>0</v>
      </c>
      <c r="G8" s="70">
        <f t="shared" si="0"/>
        <v>0</v>
      </c>
      <c r="H8" s="70">
        <f t="shared" si="0"/>
        <v>0</v>
      </c>
      <c r="I8" s="70">
        <f t="shared" si="0"/>
        <v>0</v>
      </c>
      <c r="J8" s="70">
        <f t="shared" si="0"/>
        <v>0</v>
      </c>
      <c r="K8" s="70">
        <f t="shared" si="0"/>
        <v>0</v>
      </c>
    </row>
    <row r="9" ht="20.25" customHeight="1" spans="1:11">
      <c r="A9" s="48" t="s">
        <v>81</v>
      </c>
      <c r="B9" s="48" t="s">
        <v>82</v>
      </c>
      <c r="C9" s="70">
        <v>2777875.51</v>
      </c>
      <c r="D9" s="70">
        <v>2777875.51</v>
      </c>
      <c r="E9" s="70">
        <v>0</v>
      </c>
      <c r="F9" s="70">
        <v>0</v>
      </c>
      <c r="G9" s="70">
        <v>0</v>
      </c>
      <c r="H9" s="70">
        <v>0</v>
      </c>
      <c r="I9" s="70">
        <v>0</v>
      </c>
      <c r="J9" s="70">
        <v>0</v>
      </c>
      <c r="K9" s="70">
        <v>0</v>
      </c>
    </row>
  </sheetData>
  <sheetProtection formatCells="0" formatColumns="0" formatRows="0"/>
  <mergeCells count="16">
    <mergeCell ref="A2:K2"/>
    <mergeCell ref="A3:C3"/>
    <mergeCell ref="A4:B4"/>
    <mergeCell ref="D4:E4"/>
    <mergeCell ref="H4:I4"/>
    <mergeCell ref="A5:A6"/>
    <mergeCell ref="B5:B6"/>
    <mergeCell ref="C4:C6"/>
    <mergeCell ref="D5:D6"/>
    <mergeCell ref="E5:E6"/>
    <mergeCell ref="F4:F6"/>
    <mergeCell ref="G4:G6"/>
    <mergeCell ref="H5:H6"/>
    <mergeCell ref="I5:I6"/>
    <mergeCell ref="J4:J6"/>
    <mergeCell ref="K4:K6"/>
  </mergeCells>
  <pageMargins left="0.75" right="0.75" top="1" bottom="1" header="0.5" footer="0.5"/>
  <pageSetup paperSize="9" scale="8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showGridLines="0" showZeros="0" workbookViewId="0">
      <selection activeCell="A1" sqref="A1"/>
    </sheetView>
  </sheetViews>
  <sheetFormatPr defaultColWidth="9" defaultRowHeight="14.25"/>
  <cols>
    <col min="1" max="3" width="5.5" customWidth="1"/>
    <col min="4" max="4" width="16.75" customWidth="1"/>
    <col min="5" max="5" width="12" customWidth="1"/>
    <col min="6" max="13" width="12.25" customWidth="1"/>
  </cols>
  <sheetData>
    <row r="1" customHeight="1" spans="1:13">
      <c r="A1" s="36"/>
      <c r="M1" s="37" t="s">
        <v>83</v>
      </c>
    </row>
    <row r="2" ht="33.75" customHeight="1" spans="1:13">
      <c r="A2" s="38" t="s">
        <v>84</v>
      </c>
      <c r="B2" s="38"/>
      <c r="C2" s="38"/>
      <c r="D2" s="38"/>
      <c r="E2" s="38"/>
      <c r="F2" s="38"/>
      <c r="G2" s="38"/>
      <c r="H2" s="38"/>
      <c r="I2" s="38"/>
      <c r="J2" s="38"/>
      <c r="K2" s="38"/>
      <c r="L2" s="38"/>
      <c r="M2" s="38"/>
    </row>
    <row r="3" ht="20.25" customHeight="1" spans="1:13">
      <c r="A3" s="39" t="s">
        <v>2</v>
      </c>
      <c r="B3" s="40"/>
      <c r="C3" s="40"/>
      <c r="D3" s="40"/>
      <c r="E3" s="40"/>
      <c r="M3" s="37" t="s">
        <v>3</v>
      </c>
    </row>
    <row r="4" ht="20.25" customHeight="1" spans="1:13">
      <c r="A4" s="42" t="s">
        <v>85</v>
      </c>
      <c r="B4" s="43"/>
      <c r="C4" s="43"/>
      <c r="D4" s="44"/>
      <c r="E4" s="41" t="s">
        <v>66</v>
      </c>
      <c r="F4" s="42" t="s">
        <v>67</v>
      </c>
      <c r="G4" s="44"/>
      <c r="H4" s="41" t="s">
        <v>68</v>
      </c>
      <c r="I4" s="41" t="s">
        <v>69</v>
      </c>
      <c r="J4" s="42" t="s">
        <v>70</v>
      </c>
      <c r="K4" s="44"/>
      <c r="L4" s="41" t="s">
        <v>71</v>
      </c>
      <c r="M4" s="41" t="s">
        <v>72</v>
      </c>
    </row>
    <row r="5" ht="20.25" customHeight="1" spans="1:13">
      <c r="A5" s="41" t="s">
        <v>86</v>
      </c>
      <c r="B5" s="41" t="s">
        <v>87</v>
      </c>
      <c r="C5" s="41" t="s">
        <v>88</v>
      </c>
      <c r="D5" s="41" t="s">
        <v>89</v>
      </c>
      <c r="E5" s="45"/>
      <c r="F5" s="41" t="s">
        <v>75</v>
      </c>
      <c r="G5" s="41" t="s">
        <v>76</v>
      </c>
      <c r="H5" s="45"/>
      <c r="I5" s="45"/>
      <c r="J5" s="41" t="s">
        <v>77</v>
      </c>
      <c r="K5" s="41" t="s">
        <v>78</v>
      </c>
      <c r="L5" s="45"/>
      <c r="M5" s="45"/>
    </row>
    <row r="6" ht="28.5" customHeight="1" spans="1:13">
      <c r="A6" s="47"/>
      <c r="B6" s="47"/>
      <c r="C6" s="47"/>
      <c r="D6" s="47"/>
      <c r="E6" s="47"/>
      <c r="F6" s="47"/>
      <c r="G6" s="47"/>
      <c r="H6" s="47"/>
      <c r="I6" s="47"/>
      <c r="J6" s="47"/>
      <c r="K6" s="47"/>
      <c r="L6" s="47"/>
      <c r="M6" s="47"/>
    </row>
    <row r="7" ht="15.75" customHeight="1" spans="1:13">
      <c r="A7" s="46" t="s">
        <v>79</v>
      </c>
      <c r="B7" s="46" t="s">
        <v>79</v>
      </c>
      <c r="C7" s="46" t="s">
        <v>79</v>
      </c>
      <c r="D7" s="46" t="s">
        <v>79</v>
      </c>
      <c r="E7" s="46">
        <v>1</v>
      </c>
      <c r="F7" s="46">
        <v>2</v>
      </c>
      <c r="G7" s="46">
        <v>3</v>
      </c>
      <c r="H7" s="46">
        <v>4</v>
      </c>
      <c r="I7" s="46">
        <v>5</v>
      </c>
      <c r="J7" s="46">
        <v>6</v>
      </c>
      <c r="K7" s="46">
        <v>7</v>
      </c>
      <c r="L7" s="46">
        <v>8</v>
      </c>
      <c r="M7" s="46">
        <v>9</v>
      </c>
    </row>
    <row r="8" s="36" customFormat="1" ht="20.25" customHeight="1" spans="1:13">
      <c r="A8" s="48"/>
      <c r="B8" s="48"/>
      <c r="C8" s="48"/>
      <c r="D8" s="68" t="s">
        <v>80</v>
      </c>
      <c r="E8" s="70">
        <f t="shared" ref="E8:M8" si="0">E9+E22+E26</f>
        <v>2777875.51</v>
      </c>
      <c r="F8" s="70">
        <f t="shared" si="0"/>
        <v>2777875.51</v>
      </c>
      <c r="G8" s="70">
        <f t="shared" si="0"/>
        <v>0</v>
      </c>
      <c r="H8" s="70">
        <f t="shared" si="0"/>
        <v>0</v>
      </c>
      <c r="I8" s="70">
        <f t="shared" si="0"/>
        <v>0</v>
      </c>
      <c r="J8" s="70">
        <f t="shared" si="0"/>
        <v>0</v>
      </c>
      <c r="K8" s="70">
        <f t="shared" si="0"/>
        <v>0</v>
      </c>
      <c r="L8" s="70">
        <f t="shared" si="0"/>
        <v>0</v>
      </c>
      <c r="M8" s="70">
        <f t="shared" si="0"/>
        <v>0</v>
      </c>
    </row>
    <row r="9" ht="20.25" customHeight="1" spans="1:13">
      <c r="A9" s="48" t="s">
        <v>90</v>
      </c>
      <c r="B9" s="48"/>
      <c r="C9" s="48"/>
      <c r="D9" s="68" t="s">
        <v>91</v>
      </c>
      <c r="E9" s="70">
        <f t="shared" ref="E9:M9" si="1">E10+E13</f>
        <v>2625228.31</v>
      </c>
      <c r="F9" s="70">
        <f t="shared" si="1"/>
        <v>2625228.31</v>
      </c>
      <c r="G9" s="70">
        <f t="shared" si="1"/>
        <v>0</v>
      </c>
      <c r="H9" s="70">
        <f t="shared" si="1"/>
        <v>0</v>
      </c>
      <c r="I9" s="70">
        <f t="shared" si="1"/>
        <v>0</v>
      </c>
      <c r="J9" s="70">
        <f t="shared" si="1"/>
        <v>0</v>
      </c>
      <c r="K9" s="70">
        <f t="shared" si="1"/>
        <v>0</v>
      </c>
      <c r="L9" s="70">
        <f t="shared" si="1"/>
        <v>0</v>
      </c>
      <c r="M9" s="70">
        <f t="shared" si="1"/>
        <v>0</v>
      </c>
    </row>
    <row r="10" ht="20.25" customHeight="1" spans="1:13">
      <c r="A10" s="48"/>
      <c r="B10" s="48" t="s">
        <v>92</v>
      </c>
      <c r="C10" s="48"/>
      <c r="D10" s="68" t="s">
        <v>93</v>
      </c>
      <c r="E10" s="70">
        <f t="shared" ref="E10:M11" si="2">E11</f>
        <v>127466.08</v>
      </c>
      <c r="F10" s="70">
        <f t="shared" si="2"/>
        <v>127466.08</v>
      </c>
      <c r="G10" s="70">
        <f t="shared" si="2"/>
        <v>0</v>
      </c>
      <c r="H10" s="70">
        <f t="shared" si="2"/>
        <v>0</v>
      </c>
      <c r="I10" s="70">
        <f t="shared" si="2"/>
        <v>0</v>
      </c>
      <c r="J10" s="70">
        <f t="shared" si="2"/>
        <v>0</v>
      </c>
      <c r="K10" s="70">
        <f t="shared" si="2"/>
        <v>0</v>
      </c>
      <c r="L10" s="70">
        <f t="shared" si="2"/>
        <v>0</v>
      </c>
      <c r="M10" s="70">
        <f t="shared" si="2"/>
        <v>0</v>
      </c>
    </row>
    <row r="11" ht="20.25" customHeight="1" spans="1:13">
      <c r="A11" s="48"/>
      <c r="B11" s="48"/>
      <c r="C11" s="48" t="s">
        <v>92</v>
      </c>
      <c r="D11" s="68" t="s">
        <v>94</v>
      </c>
      <c r="E11" s="70">
        <f t="shared" si="2"/>
        <v>127466.08</v>
      </c>
      <c r="F11" s="70">
        <f t="shared" si="2"/>
        <v>127466.08</v>
      </c>
      <c r="G11" s="70">
        <f t="shared" si="2"/>
        <v>0</v>
      </c>
      <c r="H11" s="70">
        <f t="shared" si="2"/>
        <v>0</v>
      </c>
      <c r="I11" s="70">
        <f t="shared" si="2"/>
        <v>0</v>
      </c>
      <c r="J11" s="70">
        <f t="shared" si="2"/>
        <v>0</v>
      </c>
      <c r="K11" s="70">
        <f t="shared" si="2"/>
        <v>0</v>
      </c>
      <c r="L11" s="70">
        <f t="shared" si="2"/>
        <v>0</v>
      </c>
      <c r="M11" s="70">
        <f t="shared" si="2"/>
        <v>0</v>
      </c>
    </row>
    <row r="12" ht="20.25" customHeight="1" spans="1:13">
      <c r="A12" s="48" t="s">
        <v>95</v>
      </c>
      <c r="B12" s="48" t="s">
        <v>96</v>
      </c>
      <c r="C12" s="48" t="s">
        <v>96</v>
      </c>
      <c r="D12" s="68" t="s">
        <v>97</v>
      </c>
      <c r="E12" s="70">
        <v>127466.08</v>
      </c>
      <c r="F12" s="70">
        <v>127466.08</v>
      </c>
      <c r="G12" s="70">
        <v>0</v>
      </c>
      <c r="H12" s="70">
        <v>0</v>
      </c>
      <c r="I12" s="70">
        <v>0</v>
      </c>
      <c r="J12" s="70">
        <v>0</v>
      </c>
      <c r="K12" s="70">
        <v>0</v>
      </c>
      <c r="L12" s="70">
        <v>0</v>
      </c>
      <c r="M12" s="70">
        <v>0</v>
      </c>
    </row>
    <row r="13" ht="20.25" customHeight="1" spans="1:13">
      <c r="A13" s="48"/>
      <c r="B13" s="48" t="s">
        <v>98</v>
      </c>
      <c r="C13" s="48"/>
      <c r="D13" s="68" t="s">
        <v>99</v>
      </c>
      <c r="E13" s="70">
        <f t="shared" ref="E13:M13" si="3">E14+E16+E18+E20</f>
        <v>2497762.23</v>
      </c>
      <c r="F13" s="70">
        <f t="shared" si="3"/>
        <v>2497762.23</v>
      </c>
      <c r="G13" s="70">
        <f t="shared" si="3"/>
        <v>0</v>
      </c>
      <c r="H13" s="70">
        <f t="shared" si="3"/>
        <v>0</v>
      </c>
      <c r="I13" s="70">
        <f t="shared" si="3"/>
        <v>0</v>
      </c>
      <c r="J13" s="70">
        <f t="shared" si="3"/>
        <v>0</v>
      </c>
      <c r="K13" s="70">
        <f t="shared" si="3"/>
        <v>0</v>
      </c>
      <c r="L13" s="70">
        <f t="shared" si="3"/>
        <v>0</v>
      </c>
      <c r="M13" s="70">
        <f t="shared" si="3"/>
        <v>0</v>
      </c>
    </row>
    <row r="14" ht="20.25" customHeight="1" spans="1:13">
      <c r="A14" s="48"/>
      <c r="B14" s="48"/>
      <c r="C14" s="48" t="s">
        <v>100</v>
      </c>
      <c r="D14" s="68" t="s">
        <v>101</v>
      </c>
      <c r="E14" s="70">
        <f t="shared" ref="E14:M14" si="4">E15</f>
        <v>989262.23</v>
      </c>
      <c r="F14" s="70">
        <f t="shared" si="4"/>
        <v>989262.23</v>
      </c>
      <c r="G14" s="70">
        <f t="shared" si="4"/>
        <v>0</v>
      </c>
      <c r="H14" s="70">
        <f t="shared" si="4"/>
        <v>0</v>
      </c>
      <c r="I14" s="70">
        <f t="shared" si="4"/>
        <v>0</v>
      </c>
      <c r="J14" s="70">
        <f t="shared" si="4"/>
        <v>0</v>
      </c>
      <c r="K14" s="70">
        <f t="shared" si="4"/>
        <v>0</v>
      </c>
      <c r="L14" s="70">
        <f t="shared" si="4"/>
        <v>0</v>
      </c>
      <c r="M14" s="70">
        <f t="shared" si="4"/>
        <v>0</v>
      </c>
    </row>
    <row r="15" ht="20.25" customHeight="1" spans="1:13">
      <c r="A15" s="48" t="s">
        <v>95</v>
      </c>
      <c r="B15" s="48" t="s">
        <v>102</v>
      </c>
      <c r="C15" s="48" t="s">
        <v>103</v>
      </c>
      <c r="D15" s="68" t="s">
        <v>104</v>
      </c>
      <c r="E15" s="70">
        <v>989262.23</v>
      </c>
      <c r="F15" s="70">
        <v>989262.23</v>
      </c>
      <c r="G15" s="70">
        <v>0</v>
      </c>
      <c r="H15" s="70">
        <v>0</v>
      </c>
      <c r="I15" s="70">
        <v>0</v>
      </c>
      <c r="J15" s="70">
        <v>0</v>
      </c>
      <c r="K15" s="70">
        <v>0</v>
      </c>
      <c r="L15" s="70">
        <v>0</v>
      </c>
      <c r="M15" s="70">
        <v>0</v>
      </c>
    </row>
    <row r="16" ht="20.25" customHeight="1" spans="1:13">
      <c r="A16" s="48"/>
      <c r="B16" s="48"/>
      <c r="C16" s="48" t="s">
        <v>105</v>
      </c>
      <c r="D16" s="68" t="s">
        <v>106</v>
      </c>
      <c r="E16" s="70">
        <f t="shared" ref="E16:M16" si="5">E17</f>
        <v>100000</v>
      </c>
      <c r="F16" s="70">
        <f t="shared" si="5"/>
        <v>100000</v>
      </c>
      <c r="G16" s="70">
        <f t="shared" si="5"/>
        <v>0</v>
      </c>
      <c r="H16" s="70">
        <f t="shared" si="5"/>
        <v>0</v>
      </c>
      <c r="I16" s="70">
        <f t="shared" si="5"/>
        <v>0</v>
      </c>
      <c r="J16" s="70">
        <f t="shared" si="5"/>
        <v>0</v>
      </c>
      <c r="K16" s="70">
        <f t="shared" si="5"/>
        <v>0</v>
      </c>
      <c r="L16" s="70">
        <f t="shared" si="5"/>
        <v>0</v>
      </c>
      <c r="M16" s="70">
        <f t="shared" si="5"/>
        <v>0</v>
      </c>
    </row>
    <row r="17" ht="20.25" customHeight="1" spans="1:13">
      <c r="A17" s="48" t="s">
        <v>95</v>
      </c>
      <c r="B17" s="48" t="s">
        <v>102</v>
      </c>
      <c r="C17" s="48" t="s">
        <v>107</v>
      </c>
      <c r="D17" s="68" t="s">
        <v>108</v>
      </c>
      <c r="E17" s="70">
        <v>100000</v>
      </c>
      <c r="F17" s="70">
        <v>100000</v>
      </c>
      <c r="G17" s="70">
        <v>0</v>
      </c>
      <c r="H17" s="70">
        <v>0</v>
      </c>
      <c r="I17" s="70">
        <v>0</v>
      </c>
      <c r="J17" s="70">
        <v>0</v>
      </c>
      <c r="K17" s="70">
        <v>0</v>
      </c>
      <c r="L17" s="70">
        <v>0</v>
      </c>
      <c r="M17" s="70">
        <v>0</v>
      </c>
    </row>
    <row r="18" ht="20.25" customHeight="1" spans="1:13">
      <c r="A18" s="48"/>
      <c r="B18" s="48"/>
      <c r="C18" s="48" t="s">
        <v>92</v>
      </c>
      <c r="D18" s="68" t="s">
        <v>109</v>
      </c>
      <c r="E18" s="70">
        <f t="shared" ref="E18:M18" si="6">E19</f>
        <v>154000</v>
      </c>
      <c r="F18" s="70">
        <f t="shared" si="6"/>
        <v>154000</v>
      </c>
      <c r="G18" s="70">
        <f t="shared" si="6"/>
        <v>0</v>
      </c>
      <c r="H18" s="70">
        <f t="shared" si="6"/>
        <v>0</v>
      </c>
      <c r="I18" s="70">
        <f t="shared" si="6"/>
        <v>0</v>
      </c>
      <c r="J18" s="70">
        <f t="shared" si="6"/>
        <v>0</v>
      </c>
      <c r="K18" s="70">
        <f t="shared" si="6"/>
        <v>0</v>
      </c>
      <c r="L18" s="70">
        <f t="shared" si="6"/>
        <v>0</v>
      </c>
      <c r="M18" s="70">
        <f t="shared" si="6"/>
        <v>0</v>
      </c>
    </row>
    <row r="19" ht="20.25" customHeight="1" spans="1:13">
      <c r="A19" s="48" t="s">
        <v>95</v>
      </c>
      <c r="B19" s="48" t="s">
        <v>102</v>
      </c>
      <c r="C19" s="48" t="s">
        <v>96</v>
      </c>
      <c r="D19" s="68" t="s">
        <v>110</v>
      </c>
      <c r="E19" s="70">
        <v>154000</v>
      </c>
      <c r="F19" s="70">
        <v>154000</v>
      </c>
      <c r="G19" s="70">
        <v>0</v>
      </c>
      <c r="H19" s="70">
        <v>0</v>
      </c>
      <c r="I19" s="70">
        <v>0</v>
      </c>
      <c r="J19" s="70">
        <v>0</v>
      </c>
      <c r="K19" s="70">
        <v>0</v>
      </c>
      <c r="L19" s="70">
        <v>0</v>
      </c>
      <c r="M19" s="70">
        <v>0</v>
      </c>
    </row>
    <row r="20" ht="20.25" customHeight="1" spans="1:13">
      <c r="A20" s="48"/>
      <c r="B20" s="48"/>
      <c r="C20" s="48" t="s">
        <v>111</v>
      </c>
      <c r="D20" s="68" t="s">
        <v>112</v>
      </c>
      <c r="E20" s="70">
        <f t="shared" ref="E20:M20" si="7">E21</f>
        <v>1254500</v>
      </c>
      <c r="F20" s="70">
        <f t="shared" si="7"/>
        <v>1254500</v>
      </c>
      <c r="G20" s="70">
        <f t="shared" si="7"/>
        <v>0</v>
      </c>
      <c r="H20" s="70">
        <f t="shared" si="7"/>
        <v>0</v>
      </c>
      <c r="I20" s="70">
        <f t="shared" si="7"/>
        <v>0</v>
      </c>
      <c r="J20" s="70">
        <f t="shared" si="7"/>
        <v>0</v>
      </c>
      <c r="K20" s="70">
        <f t="shared" si="7"/>
        <v>0</v>
      </c>
      <c r="L20" s="70">
        <f t="shared" si="7"/>
        <v>0</v>
      </c>
      <c r="M20" s="70">
        <f t="shared" si="7"/>
        <v>0</v>
      </c>
    </row>
    <row r="21" ht="20.25" customHeight="1" spans="1:13">
      <c r="A21" s="48" t="s">
        <v>95</v>
      </c>
      <c r="B21" s="48" t="s">
        <v>102</v>
      </c>
      <c r="C21" s="48" t="s">
        <v>113</v>
      </c>
      <c r="D21" s="68" t="s">
        <v>114</v>
      </c>
      <c r="E21" s="70">
        <v>1254500</v>
      </c>
      <c r="F21" s="70">
        <v>1254500</v>
      </c>
      <c r="G21" s="70">
        <v>0</v>
      </c>
      <c r="H21" s="70">
        <v>0</v>
      </c>
      <c r="I21" s="70">
        <v>0</v>
      </c>
      <c r="J21" s="70">
        <v>0</v>
      </c>
      <c r="K21" s="70">
        <v>0</v>
      </c>
      <c r="L21" s="70">
        <v>0</v>
      </c>
      <c r="M21" s="70">
        <v>0</v>
      </c>
    </row>
    <row r="22" ht="20.25" customHeight="1" spans="1:13">
      <c r="A22" s="48" t="s">
        <v>115</v>
      </c>
      <c r="B22" s="48"/>
      <c r="C22" s="48"/>
      <c r="D22" s="68" t="s">
        <v>116</v>
      </c>
      <c r="E22" s="70">
        <f t="shared" ref="E22:M24" si="8">E23</f>
        <v>61058.88</v>
      </c>
      <c r="F22" s="70">
        <f t="shared" si="8"/>
        <v>61058.88</v>
      </c>
      <c r="G22" s="70">
        <f t="shared" si="8"/>
        <v>0</v>
      </c>
      <c r="H22" s="70">
        <f t="shared" si="8"/>
        <v>0</v>
      </c>
      <c r="I22" s="70">
        <f t="shared" si="8"/>
        <v>0</v>
      </c>
      <c r="J22" s="70">
        <f t="shared" si="8"/>
        <v>0</v>
      </c>
      <c r="K22" s="70">
        <f t="shared" si="8"/>
        <v>0</v>
      </c>
      <c r="L22" s="70">
        <f t="shared" si="8"/>
        <v>0</v>
      </c>
      <c r="M22" s="70">
        <f t="shared" si="8"/>
        <v>0</v>
      </c>
    </row>
    <row r="23" ht="20.25" customHeight="1" spans="1:13">
      <c r="A23" s="48"/>
      <c r="B23" s="48" t="s">
        <v>98</v>
      </c>
      <c r="C23" s="48"/>
      <c r="D23" s="68" t="s">
        <v>117</v>
      </c>
      <c r="E23" s="70">
        <f t="shared" si="8"/>
        <v>61058.88</v>
      </c>
      <c r="F23" s="70">
        <f t="shared" si="8"/>
        <v>61058.88</v>
      </c>
      <c r="G23" s="70">
        <f t="shared" si="8"/>
        <v>0</v>
      </c>
      <c r="H23" s="70">
        <f t="shared" si="8"/>
        <v>0</v>
      </c>
      <c r="I23" s="70">
        <f t="shared" si="8"/>
        <v>0</v>
      </c>
      <c r="J23" s="70">
        <f t="shared" si="8"/>
        <v>0</v>
      </c>
      <c r="K23" s="70">
        <f t="shared" si="8"/>
        <v>0</v>
      </c>
      <c r="L23" s="70">
        <f t="shared" si="8"/>
        <v>0</v>
      </c>
      <c r="M23" s="70">
        <f t="shared" si="8"/>
        <v>0</v>
      </c>
    </row>
    <row r="24" ht="20.25" customHeight="1" spans="1:13">
      <c r="A24" s="48"/>
      <c r="B24" s="48"/>
      <c r="C24" s="48" t="s">
        <v>100</v>
      </c>
      <c r="D24" s="68" t="s">
        <v>118</v>
      </c>
      <c r="E24" s="70">
        <f t="shared" si="8"/>
        <v>61058.88</v>
      </c>
      <c r="F24" s="70">
        <f t="shared" si="8"/>
        <v>61058.88</v>
      </c>
      <c r="G24" s="70">
        <f t="shared" si="8"/>
        <v>0</v>
      </c>
      <c r="H24" s="70">
        <f t="shared" si="8"/>
        <v>0</v>
      </c>
      <c r="I24" s="70">
        <f t="shared" si="8"/>
        <v>0</v>
      </c>
      <c r="J24" s="70">
        <f t="shared" si="8"/>
        <v>0</v>
      </c>
      <c r="K24" s="70">
        <f t="shared" si="8"/>
        <v>0</v>
      </c>
      <c r="L24" s="70">
        <f t="shared" si="8"/>
        <v>0</v>
      </c>
      <c r="M24" s="70">
        <f t="shared" si="8"/>
        <v>0</v>
      </c>
    </row>
    <row r="25" ht="20.25" customHeight="1" spans="1:13">
      <c r="A25" s="48" t="s">
        <v>119</v>
      </c>
      <c r="B25" s="48" t="s">
        <v>102</v>
      </c>
      <c r="C25" s="48" t="s">
        <v>103</v>
      </c>
      <c r="D25" s="68" t="s">
        <v>120</v>
      </c>
      <c r="E25" s="70">
        <v>61058.88</v>
      </c>
      <c r="F25" s="70">
        <v>61058.88</v>
      </c>
      <c r="G25" s="70">
        <v>0</v>
      </c>
      <c r="H25" s="70">
        <v>0</v>
      </c>
      <c r="I25" s="70">
        <v>0</v>
      </c>
      <c r="J25" s="70">
        <v>0</v>
      </c>
      <c r="K25" s="70">
        <v>0</v>
      </c>
      <c r="L25" s="70">
        <v>0</v>
      </c>
      <c r="M25" s="70">
        <v>0</v>
      </c>
    </row>
    <row r="26" ht="20.25" customHeight="1" spans="1:13">
      <c r="A26" s="48" t="s">
        <v>121</v>
      </c>
      <c r="B26" s="48"/>
      <c r="C26" s="48"/>
      <c r="D26" s="68" t="s">
        <v>122</v>
      </c>
      <c r="E26" s="70">
        <f t="shared" ref="E26:M28" si="9">E27</f>
        <v>91588.32</v>
      </c>
      <c r="F26" s="70">
        <f t="shared" si="9"/>
        <v>91588.32</v>
      </c>
      <c r="G26" s="70">
        <f t="shared" si="9"/>
        <v>0</v>
      </c>
      <c r="H26" s="70">
        <f t="shared" si="9"/>
        <v>0</v>
      </c>
      <c r="I26" s="70">
        <f t="shared" si="9"/>
        <v>0</v>
      </c>
      <c r="J26" s="70">
        <f t="shared" si="9"/>
        <v>0</v>
      </c>
      <c r="K26" s="70">
        <f t="shared" si="9"/>
        <v>0</v>
      </c>
      <c r="L26" s="70">
        <f t="shared" si="9"/>
        <v>0</v>
      </c>
      <c r="M26" s="70">
        <f t="shared" si="9"/>
        <v>0</v>
      </c>
    </row>
    <row r="27" ht="20.25" customHeight="1" spans="1:13">
      <c r="A27" s="48"/>
      <c r="B27" s="48" t="s">
        <v>123</v>
      </c>
      <c r="C27" s="48"/>
      <c r="D27" s="68" t="s">
        <v>124</v>
      </c>
      <c r="E27" s="70">
        <f t="shared" si="9"/>
        <v>91588.32</v>
      </c>
      <c r="F27" s="70">
        <f t="shared" si="9"/>
        <v>91588.32</v>
      </c>
      <c r="G27" s="70">
        <f t="shared" si="9"/>
        <v>0</v>
      </c>
      <c r="H27" s="70">
        <f t="shared" si="9"/>
        <v>0</v>
      </c>
      <c r="I27" s="70">
        <f t="shared" si="9"/>
        <v>0</v>
      </c>
      <c r="J27" s="70">
        <f t="shared" si="9"/>
        <v>0</v>
      </c>
      <c r="K27" s="70">
        <f t="shared" si="9"/>
        <v>0</v>
      </c>
      <c r="L27" s="70">
        <f t="shared" si="9"/>
        <v>0</v>
      </c>
      <c r="M27" s="70">
        <f t="shared" si="9"/>
        <v>0</v>
      </c>
    </row>
    <row r="28" ht="20.25" customHeight="1" spans="1:13">
      <c r="A28" s="48"/>
      <c r="B28" s="48"/>
      <c r="C28" s="48" t="s">
        <v>100</v>
      </c>
      <c r="D28" s="68" t="s">
        <v>125</v>
      </c>
      <c r="E28" s="70">
        <f t="shared" si="9"/>
        <v>91588.32</v>
      </c>
      <c r="F28" s="70">
        <f t="shared" si="9"/>
        <v>91588.32</v>
      </c>
      <c r="G28" s="70">
        <f t="shared" si="9"/>
        <v>0</v>
      </c>
      <c r="H28" s="70">
        <f t="shared" si="9"/>
        <v>0</v>
      </c>
      <c r="I28" s="70">
        <f t="shared" si="9"/>
        <v>0</v>
      </c>
      <c r="J28" s="70">
        <f t="shared" si="9"/>
        <v>0</v>
      </c>
      <c r="K28" s="70">
        <f t="shared" si="9"/>
        <v>0</v>
      </c>
      <c r="L28" s="70">
        <f t="shared" si="9"/>
        <v>0</v>
      </c>
      <c r="M28" s="70">
        <f t="shared" si="9"/>
        <v>0</v>
      </c>
    </row>
    <row r="29" ht="20.25" customHeight="1" spans="1:13">
      <c r="A29" s="48" t="s">
        <v>126</v>
      </c>
      <c r="B29" s="48" t="s">
        <v>127</v>
      </c>
      <c r="C29" s="48" t="s">
        <v>103</v>
      </c>
      <c r="D29" s="68" t="s">
        <v>128</v>
      </c>
      <c r="E29" s="70">
        <v>91588.32</v>
      </c>
      <c r="F29" s="70">
        <v>91588.32</v>
      </c>
      <c r="G29" s="70">
        <v>0</v>
      </c>
      <c r="H29" s="70">
        <v>0</v>
      </c>
      <c r="I29" s="70">
        <v>0</v>
      </c>
      <c r="J29" s="70">
        <v>0</v>
      </c>
      <c r="K29" s="70">
        <v>0</v>
      </c>
      <c r="L29" s="70">
        <v>0</v>
      </c>
      <c r="M29" s="70">
        <v>0</v>
      </c>
    </row>
  </sheetData>
  <sheetProtection formatCells="0" formatColumns="0" formatRows="0"/>
  <mergeCells count="18">
    <mergeCell ref="A2:M2"/>
    <mergeCell ref="A3:E3"/>
    <mergeCell ref="A4:D4"/>
    <mergeCell ref="F4:G4"/>
    <mergeCell ref="J4:K4"/>
    <mergeCell ref="A5:A6"/>
    <mergeCell ref="B5:B6"/>
    <mergeCell ref="C5:C6"/>
    <mergeCell ref="D5:D6"/>
    <mergeCell ref="E4:E6"/>
    <mergeCell ref="F5:F6"/>
    <mergeCell ref="G5:G6"/>
    <mergeCell ref="H4:H6"/>
    <mergeCell ref="I4:I6"/>
    <mergeCell ref="J5:J6"/>
    <mergeCell ref="K5:K6"/>
    <mergeCell ref="L4:L6"/>
    <mergeCell ref="M4:M6"/>
  </mergeCells>
  <pageMargins left="0.75" right="0.75" top="1" bottom="1" header="0.5" footer="0.5"/>
  <pageSetup paperSize="9" scale="7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
  <sheetViews>
    <sheetView showGridLines="0" showZeros="0" topLeftCell="A16" workbookViewId="0">
      <selection activeCell="H14" sqref="H14"/>
    </sheetView>
  </sheetViews>
  <sheetFormatPr defaultColWidth="9" defaultRowHeight="14.25"/>
  <cols>
    <col min="1" max="3" width="5.5" customWidth="1"/>
    <col min="4" max="4" width="14.75" customWidth="1"/>
    <col min="5" max="5" width="12.625" customWidth="1"/>
    <col min="6" max="6" width="13.25" customWidth="1"/>
    <col min="7" max="7" width="12.625" customWidth="1"/>
    <col min="8" max="9" width="10" customWidth="1"/>
    <col min="10" max="10" width="12.25" customWidth="1"/>
    <col min="11" max="18" width="10" customWidth="1"/>
  </cols>
  <sheetData>
    <row r="1" customHeight="1" spans="20:20">
      <c r="T1" s="37" t="s">
        <v>129</v>
      </c>
    </row>
    <row r="2" ht="33" customHeight="1" spans="1:20">
      <c r="A2" s="38" t="s">
        <v>130</v>
      </c>
      <c r="B2" s="38"/>
      <c r="C2" s="38"/>
      <c r="D2" s="38"/>
      <c r="E2" s="38"/>
      <c r="F2" s="38"/>
      <c r="G2" s="38"/>
      <c r="H2" s="38"/>
      <c r="I2" s="38"/>
      <c r="J2" s="38"/>
      <c r="K2" s="38"/>
      <c r="L2" s="38"/>
      <c r="M2" s="38"/>
      <c r="N2" s="38"/>
      <c r="O2" s="38"/>
      <c r="P2" s="38"/>
      <c r="Q2" s="38"/>
      <c r="R2" s="38"/>
      <c r="S2" s="38"/>
      <c r="T2" s="38"/>
    </row>
    <row r="3" ht="17.25" customHeight="1" spans="1:20">
      <c r="A3" s="82" t="s">
        <v>2</v>
      </c>
      <c r="B3" s="83"/>
      <c r="C3" s="83"/>
      <c r="D3" s="83"/>
      <c r="E3" s="83"/>
      <c r="T3" s="37" t="s">
        <v>3</v>
      </c>
    </row>
    <row r="4" ht="20.25" customHeight="1" spans="1:20">
      <c r="A4" s="42" t="s">
        <v>85</v>
      </c>
      <c r="B4" s="43"/>
      <c r="C4" s="43"/>
      <c r="D4" s="44"/>
      <c r="E4" s="41" t="s">
        <v>66</v>
      </c>
      <c r="F4" s="42" t="s">
        <v>131</v>
      </c>
      <c r="G4" s="43"/>
      <c r="H4" s="43"/>
      <c r="I4" s="44"/>
      <c r="J4" s="42" t="s">
        <v>132</v>
      </c>
      <c r="K4" s="43"/>
      <c r="L4" s="43"/>
      <c r="M4" s="43"/>
      <c r="N4" s="43"/>
      <c r="O4" s="43"/>
      <c r="P4" s="43"/>
      <c r="Q4" s="44"/>
      <c r="R4" s="41" t="s">
        <v>133</v>
      </c>
      <c r="S4" s="41" t="s">
        <v>134</v>
      </c>
      <c r="T4" s="41" t="s">
        <v>135</v>
      </c>
    </row>
    <row r="5" ht="20.25" customHeight="1" spans="1:20">
      <c r="A5" s="42" t="s">
        <v>136</v>
      </c>
      <c r="B5" s="43"/>
      <c r="C5" s="44"/>
      <c r="D5" s="41" t="s">
        <v>137</v>
      </c>
      <c r="E5" s="45"/>
      <c r="F5" s="41" t="s">
        <v>138</v>
      </c>
      <c r="G5" s="41" t="s">
        <v>139</v>
      </c>
      <c r="H5" s="41" t="s">
        <v>140</v>
      </c>
      <c r="I5" s="41" t="s">
        <v>141</v>
      </c>
      <c r="J5" s="41" t="s">
        <v>142</v>
      </c>
      <c r="K5" s="41" t="s">
        <v>143</v>
      </c>
      <c r="L5" s="41" t="s">
        <v>144</v>
      </c>
      <c r="M5" s="41" t="s">
        <v>145</v>
      </c>
      <c r="N5" s="41" t="s">
        <v>146</v>
      </c>
      <c r="O5" s="41" t="s">
        <v>147</v>
      </c>
      <c r="P5" s="41" t="s">
        <v>148</v>
      </c>
      <c r="Q5" s="41" t="s">
        <v>149</v>
      </c>
      <c r="R5" s="45"/>
      <c r="S5" s="45"/>
      <c r="T5" s="45"/>
    </row>
    <row r="6" ht="38.25" customHeight="1" spans="1:20">
      <c r="A6" s="46" t="s">
        <v>86</v>
      </c>
      <c r="B6" s="46" t="s">
        <v>87</v>
      </c>
      <c r="C6" s="46" t="s">
        <v>88</v>
      </c>
      <c r="D6" s="47"/>
      <c r="E6" s="47"/>
      <c r="F6" s="47"/>
      <c r="G6" s="47"/>
      <c r="H6" s="47"/>
      <c r="I6" s="47"/>
      <c r="J6" s="47"/>
      <c r="K6" s="47"/>
      <c r="L6" s="47"/>
      <c r="M6" s="47"/>
      <c r="N6" s="47"/>
      <c r="O6" s="47"/>
      <c r="P6" s="47"/>
      <c r="Q6" s="47"/>
      <c r="R6" s="47"/>
      <c r="S6" s="47"/>
      <c r="T6" s="47"/>
    </row>
    <row r="7" ht="13.5" customHeight="1" spans="1:20">
      <c r="A7" s="46"/>
      <c r="B7" s="46"/>
      <c r="C7" s="46"/>
      <c r="D7" s="46"/>
      <c r="E7" s="46"/>
      <c r="F7" s="46"/>
      <c r="G7" s="46"/>
      <c r="H7" s="46"/>
      <c r="I7" s="46"/>
      <c r="J7" s="46"/>
      <c r="K7" s="46"/>
      <c r="L7" s="46"/>
      <c r="M7" s="46"/>
      <c r="N7" s="46"/>
      <c r="O7" s="46"/>
      <c r="P7" s="46"/>
      <c r="Q7" s="46"/>
      <c r="R7" s="46"/>
      <c r="S7" s="71"/>
      <c r="T7" s="71"/>
    </row>
    <row r="8" s="36" customFormat="1" ht="20.25" customHeight="1" spans="1:20">
      <c r="A8" s="48"/>
      <c r="B8" s="48"/>
      <c r="C8" s="48"/>
      <c r="D8" s="68" t="s">
        <v>80</v>
      </c>
      <c r="E8" s="70">
        <f t="shared" ref="E8:T8" si="0">E9+E22+E26</f>
        <v>2777875.51</v>
      </c>
      <c r="F8" s="70">
        <f t="shared" si="0"/>
        <v>1257482.17</v>
      </c>
      <c r="G8" s="70">
        <f t="shared" si="0"/>
        <v>1082882.17</v>
      </c>
      <c r="H8" s="70">
        <f t="shared" si="0"/>
        <v>138600</v>
      </c>
      <c r="I8" s="70">
        <f t="shared" si="0"/>
        <v>36000</v>
      </c>
      <c r="J8" s="70">
        <f t="shared" si="0"/>
        <v>1520393.34</v>
      </c>
      <c r="K8" s="49">
        <f t="shared" si="0"/>
        <v>47893.34</v>
      </c>
      <c r="L8" s="70">
        <f t="shared" si="0"/>
        <v>94500</v>
      </c>
      <c r="M8" s="70">
        <f t="shared" si="0"/>
        <v>778000</v>
      </c>
      <c r="N8" s="70">
        <f t="shared" si="0"/>
        <v>600000</v>
      </c>
      <c r="O8" s="70">
        <f t="shared" si="0"/>
        <v>0</v>
      </c>
      <c r="P8" s="70">
        <f t="shared" si="0"/>
        <v>0</v>
      </c>
      <c r="Q8" s="70">
        <f t="shared" si="0"/>
        <v>0</v>
      </c>
      <c r="R8" s="70">
        <f t="shared" si="0"/>
        <v>0</v>
      </c>
      <c r="S8" s="70">
        <f t="shared" si="0"/>
        <v>0</v>
      </c>
      <c r="T8" s="70">
        <f t="shared" si="0"/>
        <v>0</v>
      </c>
    </row>
    <row r="9" ht="20.25" customHeight="1" spans="1:20">
      <c r="A9" s="48" t="s">
        <v>90</v>
      </c>
      <c r="B9" s="48"/>
      <c r="C9" s="48"/>
      <c r="D9" s="68" t="s">
        <v>91</v>
      </c>
      <c r="E9" s="70">
        <f t="shared" ref="E9:T9" si="1">E10+E13</f>
        <v>2625228.31</v>
      </c>
      <c r="F9" s="70">
        <f t="shared" si="1"/>
        <v>1104834.97</v>
      </c>
      <c r="G9" s="70">
        <f t="shared" si="1"/>
        <v>930234.97</v>
      </c>
      <c r="H9" s="70">
        <f t="shared" si="1"/>
        <v>138600</v>
      </c>
      <c r="I9" s="70">
        <f t="shared" si="1"/>
        <v>36000</v>
      </c>
      <c r="J9" s="70">
        <f t="shared" si="1"/>
        <v>1520393.34</v>
      </c>
      <c r="K9" s="49">
        <f t="shared" si="1"/>
        <v>47893.34</v>
      </c>
      <c r="L9" s="70">
        <f t="shared" si="1"/>
        <v>94500</v>
      </c>
      <c r="M9" s="70">
        <f t="shared" si="1"/>
        <v>778000</v>
      </c>
      <c r="N9" s="70">
        <f t="shared" si="1"/>
        <v>600000</v>
      </c>
      <c r="O9" s="70">
        <f t="shared" si="1"/>
        <v>0</v>
      </c>
      <c r="P9" s="70">
        <f t="shared" si="1"/>
        <v>0</v>
      </c>
      <c r="Q9" s="70">
        <f t="shared" si="1"/>
        <v>0</v>
      </c>
      <c r="R9" s="70">
        <f t="shared" si="1"/>
        <v>0</v>
      </c>
      <c r="S9" s="70">
        <f t="shared" si="1"/>
        <v>0</v>
      </c>
      <c r="T9" s="70">
        <f t="shared" si="1"/>
        <v>0</v>
      </c>
    </row>
    <row r="10" ht="20.25" customHeight="1" spans="1:20">
      <c r="A10" s="48"/>
      <c r="B10" s="48" t="s">
        <v>92</v>
      </c>
      <c r="C10" s="48"/>
      <c r="D10" s="68" t="s">
        <v>93</v>
      </c>
      <c r="E10" s="70">
        <f t="shared" ref="E10:T11" si="2">E11</f>
        <v>127466.08</v>
      </c>
      <c r="F10" s="70">
        <f t="shared" si="2"/>
        <v>127466.08</v>
      </c>
      <c r="G10" s="70">
        <f t="shared" si="2"/>
        <v>127466.08</v>
      </c>
      <c r="H10" s="70">
        <f t="shared" si="2"/>
        <v>0</v>
      </c>
      <c r="I10" s="70">
        <f t="shared" si="2"/>
        <v>0</v>
      </c>
      <c r="J10" s="70">
        <f t="shared" si="2"/>
        <v>0</v>
      </c>
      <c r="K10" s="49">
        <f t="shared" si="2"/>
        <v>0</v>
      </c>
      <c r="L10" s="70">
        <f t="shared" si="2"/>
        <v>0</v>
      </c>
      <c r="M10" s="70">
        <f t="shared" si="2"/>
        <v>0</v>
      </c>
      <c r="N10" s="70">
        <f t="shared" si="2"/>
        <v>0</v>
      </c>
      <c r="O10" s="70">
        <f t="shared" si="2"/>
        <v>0</v>
      </c>
      <c r="P10" s="70">
        <f t="shared" si="2"/>
        <v>0</v>
      </c>
      <c r="Q10" s="70">
        <f t="shared" si="2"/>
        <v>0</v>
      </c>
      <c r="R10" s="70">
        <f t="shared" si="2"/>
        <v>0</v>
      </c>
      <c r="S10" s="70">
        <f t="shared" si="2"/>
        <v>0</v>
      </c>
      <c r="T10" s="70">
        <f t="shared" si="2"/>
        <v>0</v>
      </c>
    </row>
    <row r="11" ht="20.25" customHeight="1" spans="1:20">
      <c r="A11" s="48"/>
      <c r="B11" s="48"/>
      <c r="C11" s="48" t="s">
        <v>92</v>
      </c>
      <c r="D11" s="68" t="s">
        <v>94</v>
      </c>
      <c r="E11" s="70">
        <f t="shared" si="2"/>
        <v>127466.08</v>
      </c>
      <c r="F11" s="70">
        <f t="shared" si="2"/>
        <v>127466.08</v>
      </c>
      <c r="G11" s="70">
        <f t="shared" si="2"/>
        <v>127466.08</v>
      </c>
      <c r="H11" s="70">
        <f t="shared" si="2"/>
        <v>0</v>
      </c>
      <c r="I11" s="70">
        <f t="shared" si="2"/>
        <v>0</v>
      </c>
      <c r="J11" s="70">
        <f t="shared" si="2"/>
        <v>0</v>
      </c>
      <c r="K11" s="49">
        <f t="shared" si="2"/>
        <v>0</v>
      </c>
      <c r="L11" s="70">
        <f t="shared" si="2"/>
        <v>0</v>
      </c>
      <c r="M11" s="70">
        <f t="shared" si="2"/>
        <v>0</v>
      </c>
      <c r="N11" s="70">
        <f t="shared" si="2"/>
        <v>0</v>
      </c>
      <c r="O11" s="70">
        <f t="shared" si="2"/>
        <v>0</v>
      </c>
      <c r="P11" s="70">
        <f t="shared" si="2"/>
        <v>0</v>
      </c>
      <c r="Q11" s="70">
        <f t="shared" si="2"/>
        <v>0</v>
      </c>
      <c r="R11" s="70">
        <f t="shared" si="2"/>
        <v>0</v>
      </c>
      <c r="S11" s="70">
        <f t="shared" si="2"/>
        <v>0</v>
      </c>
      <c r="T11" s="70">
        <f t="shared" si="2"/>
        <v>0</v>
      </c>
    </row>
    <row r="12" ht="20.25" customHeight="1" spans="1:20">
      <c r="A12" s="48" t="s">
        <v>95</v>
      </c>
      <c r="B12" s="48" t="s">
        <v>96</v>
      </c>
      <c r="C12" s="48" t="s">
        <v>96</v>
      </c>
      <c r="D12" s="68" t="s">
        <v>97</v>
      </c>
      <c r="E12" s="70">
        <v>127466.08</v>
      </c>
      <c r="F12" s="70">
        <v>127466.08</v>
      </c>
      <c r="G12" s="70">
        <v>127466.08</v>
      </c>
      <c r="H12" s="70">
        <v>0</v>
      </c>
      <c r="I12" s="70">
        <v>0</v>
      </c>
      <c r="J12" s="70">
        <v>0</v>
      </c>
      <c r="K12" s="49">
        <v>0</v>
      </c>
      <c r="L12" s="70">
        <v>0</v>
      </c>
      <c r="M12" s="70">
        <v>0</v>
      </c>
      <c r="N12" s="70">
        <v>0</v>
      </c>
      <c r="O12" s="70">
        <v>0</v>
      </c>
      <c r="P12" s="70">
        <v>0</v>
      </c>
      <c r="Q12" s="70">
        <v>0</v>
      </c>
      <c r="R12" s="70">
        <v>0</v>
      </c>
      <c r="S12" s="70">
        <v>0</v>
      </c>
      <c r="T12" s="70">
        <v>0</v>
      </c>
    </row>
    <row r="13" ht="20.25" customHeight="1" spans="1:20">
      <c r="A13" s="48"/>
      <c r="B13" s="48" t="s">
        <v>98</v>
      </c>
      <c r="C13" s="48"/>
      <c r="D13" s="68" t="s">
        <v>99</v>
      </c>
      <c r="E13" s="70">
        <f t="shared" ref="E13:T13" si="3">E14+E16+E18+E20</f>
        <v>2497762.23</v>
      </c>
      <c r="F13" s="70">
        <f t="shared" si="3"/>
        <v>977368.89</v>
      </c>
      <c r="G13" s="70">
        <f t="shared" si="3"/>
        <v>802768.89</v>
      </c>
      <c r="H13" s="70">
        <f t="shared" si="3"/>
        <v>138600</v>
      </c>
      <c r="I13" s="70">
        <f t="shared" si="3"/>
        <v>36000</v>
      </c>
      <c r="J13" s="70">
        <f t="shared" si="3"/>
        <v>1520393.34</v>
      </c>
      <c r="K13" s="49">
        <f t="shared" si="3"/>
        <v>47893.34</v>
      </c>
      <c r="L13" s="70">
        <f t="shared" si="3"/>
        <v>94500</v>
      </c>
      <c r="M13" s="70">
        <f t="shared" si="3"/>
        <v>778000</v>
      </c>
      <c r="N13" s="70">
        <f t="shared" si="3"/>
        <v>600000</v>
      </c>
      <c r="O13" s="70">
        <f t="shared" si="3"/>
        <v>0</v>
      </c>
      <c r="P13" s="70">
        <f t="shared" si="3"/>
        <v>0</v>
      </c>
      <c r="Q13" s="70">
        <f t="shared" si="3"/>
        <v>0</v>
      </c>
      <c r="R13" s="70">
        <f t="shared" si="3"/>
        <v>0</v>
      </c>
      <c r="S13" s="70">
        <f t="shared" si="3"/>
        <v>0</v>
      </c>
      <c r="T13" s="70">
        <f t="shared" si="3"/>
        <v>0</v>
      </c>
    </row>
    <row r="14" ht="20.25" customHeight="1" spans="1:20">
      <c r="A14" s="48"/>
      <c r="B14" s="48"/>
      <c r="C14" s="48" t="s">
        <v>100</v>
      </c>
      <c r="D14" s="68" t="s">
        <v>101</v>
      </c>
      <c r="E14" s="70">
        <f t="shared" ref="E14:T14" si="4">E15</f>
        <v>989262.23</v>
      </c>
      <c r="F14" s="70">
        <f t="shared" si="4"/>
        <v>941368.89</v>
      </c>
      <c r="G14" s="70">
        <f t="shared" si="4"/>
        <v>802768.89</v>
      </c>
      <c r="H14" s="70">
        <f t="shared" si="4"/>
        <v>138600</v>
      </c>
      <c r="I14" s="70">
        <f t="shared" si="4"/>
        <v>0</v>
      </c>
      <c r="J14" s="70">
        <f t="shared" si="4"/>
        <v>47893.34</v>
      </c>
      <c r="K14" s="49">
        <f t="shared" si="4"/>
        <v>47893.34</v>
      </c>
      <c r="L14" s="70">
        <f t="shared" si="4"/>
        <v>0</v>
      </c>
      <c r="M14" s="70">
        <f t="shared" si="4"/>
        <v>0</v>
      </c>
      <c r="N14" s="70">
        <f t="shared" si="4"/>
        <v>0</v>
      </c>
      <c r="O14" s="70">
        <f t="shared" si="4"/>
        <v>0</v>
      </c>
      <c r="P14" s="70">
        <f t="shared" si="4"/>
        <v>0</v>
      </c>
      <c r="Q14" s="70">
        <f t="shared" si="4"/>
        <v>0</v>
      </c>
      <c r="R14" s="70">
        <f t="shared" si="4"/>
        <v>0</v>
      </c>
      <c r="S14" s="70">
        <f t="shared" si="4"/>
        <v>0</v>
      </c>
      <c r="T14" s="70">
        <f t="shared" si="4"/>
        <v>0</v>
      </c>
    </row>
    <row r="15" ht="20.25" customHeight="1" spans="1:20">
      <c r="A15" s="48" t="s">
        <v>95</v>
      </c>
      <c r="B15" s="48" t="s">
        <v>102</v>
      </c>
      <c r="C15" s="48" t="s">
        <v>103</v>
      </c>
      <c r="D15" s="68" t="s">
        <v>104</v>
      </c>
      <c r="E15" s="70">
        <v>989262.23</v>
      </c>
      <c r="F15" s="70">
        <v>941368.89</v>
      </c>
      <c r="G15" s="70">
        <v>802768.89</v>
      </c>
      <c r="H15" s="70">
        <v>138600</v>
      </c>
      <c r="I15" s="70">
        <v>0</v>
      </c>
      <c r="J15" s="70">
        <v>47893.34</v>
      </c>
      <c r="K15" s="49">
        <v>47893.34</v>
      </c>
      <c r="L15" s="70">
        <v>0</v>
      </c>
      <c r="M15" s="70">
        <v>0</v>
      </c>
      <c r="N15" s="70">
        <v>0</v>
      </c>
      <c r="O15" s="70">
        <v>0</v>
      </c>
      <c r="P15" s="70">
        <v>0</v>
      </c>
      <c r="Q15" s="70">
        <v>0</v>
      </c>
      <c r="R15" s="70">
        <v>0</v>
      </c>
      <c r="S15" s="70">
        <v>0</v>
      </c>
      <c r="T15" s="70">
        <v>0</v>
      </c>
    </row>
    <row r="16" ht="20.25" customHeight="1" spans="1:20">
      <c r="A16" s="48"/>
      <c r="B16" s="48"/>
      <c r="C16" s="48" t="s">
        <v>105</v>
      </c>
      <c r="D16" s="68" t="s">
        <v>106</v>
      </c>
      <c r="E16" s="70">
        <f t="shared" ref="E16:T16" si="5">E17</f>
        <v>100000</v>
      </c>
      <c r="F16" s="70">
        <f t="shared" si="5"/>
        <v>0</v>
      </c>
      <c r="G16" s="70">
        <f t="shared" si="5"/>
        <v>0</v>
      </c>
      <c r="H16" s="70">
        <f t="shared" si="5"/>
        <v>0</v>
      </c>
      <c r="I16" s="70">
        <f t="shared" si="5"/>
        <v>0</v>
      </c>
      <c r="J16" s="70">
        <f t="shared" si="5"/>
        <v>100000</v>
      </c>
      <c r="K16" s="49">
        <f t="shared" si="5"/>
        <v>0</v>
      </c>
      <c r="L16" s="70">
        <f t="shared" si="5"/>
        <v>0</v>
      </c>
      <c r="M16" s="70">
        <f t="shared" si="5"/>
        <v>100000</v>
      </c>
      <c r="N16" s="70">
        <f t="shared" si="5"/>
        <v>0</v>
      </c>
      <c r="O16" s="70">
        <f t="shared" si="5"/>
        <v>0</v>
      </c>
      <c r="P16" s="70">
        <f t="shared" si="5"/>
        <v>0</v>
      </c>
      <c r="Q16" s="70">
        <f t="shared" si="5"/>
        <v>0</v>
      </c>
      <c r="R16" s="70">
        <f t="shared" si="5"/>
        <v>0</v>
      </c>
      <c r="S16" s="70">
        <f t="shared" si="5"/>
        <v>0</v>
      </c>
      <c r="T16" s="70">
        <f t="shared" si="5"/>
        <v>0</v>
      </c>
    </row>
    <row r="17" ht="20.25" customHeight="1" spans="1:20">
      <c r="A17" s="48" t="s">
        <v>95</v>
      </c>
      <c r="B17" s="48" t="s">
        <v>102</v>
      </c>
      <c r="C17" s="48" t="s">
        <v>107</v>
      </c>
      <c r="D17" s="68" t="s">
        <v>108</v>
      </c>
      <c r="E17" s="70">
        <v>100000</v>
      </c>
      <c r="F17" s="70">
        <v>0</v>
      </c>
      <c r="G17" s="70">
        <v>0</v>
      </c>
      <c r="H17" s="70">
        <v>0</v>
      </c>
      <c r="I17" s="70">
        <v>0</v>
      </c>
      <c r="J17" s="70">
        <v>100000</v>
      </c>
      <c r="K17" s="49">
        <v>0</v>
      </c>
      <c r="L17" s="70">
        <v>0</v>
      </c>
      <c r="M17" s="70">
        <v>100000</v>
      </c>
      <c r="N17" s="70">
        <v>0</v>
      </c>
      <c r="O17" s="70">
        <v>0</v>
      </c>
      <c r="P17" s="70">
        <v>0</v>
      </c>
      <c r="Q17" s="70">
        <v>0</v>
      </c>
      <c r="R17" s="70">
        <v>0</v>
      </c>
      <c r="S17" s="70">
        <v>0</v>
      </c>
      <c r="T17" s="70">
        <v>0</v>
      </c>
    </row>
    <row r="18" ht="20.25" customHeight="1" spans="1:20">
      <c r="A18" s="48"/>
      <c r="B18" s="48"/>
      <c r="C18" s="48" t="s">
        <v>92</v>
      </c>
      <c r="D18" s="68" t="s">
        <v>109</v>
      </c>
      <c r="E18" s="70">
        <f t="shared" ref="E18:T18" si="6">E19</f>
        <v>154000</v>
      </c>
      <c r="F18" s="70">
        <f t="shared" si="6"/>
        <v>0</v>
      </c>
      <c r="G18" s="70">
        <f t="shared" si="6"/>
        <v>0</v>
      </c>
      <c r="H18" s="70">
        <f t="shared" si="6"/>
        <v>0</v>
      </c>
      <c r="I18" s="70">
        <f t="shared" si="6"/>
        <v>0</v>
      </c>
      <c r="J18" s="70">
        <f t="shared" si="6"/>
        <v>154000</v>
      </c>
      <c r="K18" s="49">
        <f t="shared" si="6"/>
        <v>0</v>
      </c>
      <c r="L18" s="70">
        <f t="shared" si="6"/>
        <v>0</v>
      </c>
      <c r="M18" s="70">
        <f t="shared" si="6"/>
        <v>154000</v>
      </c>
      <c r="N18" s="70">
        <f t="shared" si="6"/>
        <v>0</v>
      </c>
      <c r="O18" s="70">
        <f t="shared" si="6"/>
        <v>0</v>
      </c>
      <c r="P18" s="70">
        <f t="shared" si="6"/>
        <v>0</v>
      </c>
      <c r="Q18" s="70">
        <f t="shared" si="6"/>
        <v>0</v>
      </c>
      <c r="R18" s="70">
        <f t="shared" si="6"/>
        <v>0</v>
      </c>
      <c r="S18" s="70">
        <f t="shared" si="6"/>
        <v>0</v>
      </c>
      <c r="T18" s="70">
        <f t="shared" si="6"/>
        <v>0</v>
      </c>
    </row>
    <row r="19" ht="20.25" customHeight="1" spans="1:20">
      <c r="A19" s="48" t="s">
        <v>95</v>
      </c>
      <c r="B19" s="48" t="s">
        <v>102</v>
      </c>
      <c r="C19" s="48" t="s">
        <v>96</v>
      </c>
      <c r="D19" s="68" t="s">
        <v>110</v>
      </c>
      <c r="E19" s="70">
        <v>154000</v>
      </c>
      <c r="F19" s="70">
        <v>0</v>
      </c>
      <c r="G19" s="70">
        <v>0</v>
      </c>
      <c r="H19" s="70">
        <v>0</v>
      </c>
      <c r="I19" s="70">
        <v>0</v>
      </c>
      <c r="J19" s="70">
        <v>154000</v>
      </c>
      <c r="K19" s="49">
        <v>0</v>
      </c>
      <c r="L19" s="70">
        <v>0</v>
      </c>
      <c r="M19" s="70">
        <v>154000</v>
      </c>
      <c r="N19" s="70">
        <v>0</v>
      </c>
      <c r="O19" s="70">
        <v>0</v>
      </c>
      <c r="P19" s="70">
        <v>0</v>
      </c>
      <c r="Q19" s="70">
        <v>0</v>
      </c>
      <c r="R19" s="70">
        <v>0</v>
      </c>
      <c r="S19" s="70">
        <v>0</v>
      </c>
      <c r="T19" s="70">
        <v>0</v>
      </c>
    </row>
    <row r="20" ht="20.25" customHeight="1" spans="1:20">
      <c r="A20" s="48"/>
      <c r="B20" s="48"/>
      <c r="C20" s="48" t="s">
        <v>111</v>
      </c>
      <c r="D20" s="68" t="s">
        <v>112</v>
      </c>
      <c r="E20" s="70">
        <f t="shared" ref="E20:T20" si="7">E21</f>
        <v>1254500</v>
      </c>
      <c r="F20" s="70">
        <f t="shared" si="7"/>
        <v>36000</v>
      </c>
      <c r="G20" s="70">
        <f t="shared" si="7"/>
        <v>0</v>
      </c>
      <c r="H20" s="70">
        <f t="shared" si="7"/>
        <v>0</v>
      </c>
      <c r="I20" s="70">
        <f t="shared" si="7"/>
        <v>36000</v>
      </c>
      <c r="J20" s="70">
        <f t="shared" si="7"/>
        <v>1218500</v>
      </c>
      <c r="K20" s="49">
        <f t="shared" si="7"/>
        <v>0</v>
      </c>
      <c r="L20" s="70">
        <f t="shared" si="7"/>
        <v>94500</v>
      </c>
      <c r="M20" s="70">
        <f t="shared" si="7"/>
        <v>524000</v>
      </c>
      <c r="N20" s="70">
        <f t="shared" si="7"/>
        <v>600000</v>
      </c>
      <c r="O20" s="70">
        <f t="shared" si="7"/>
        <v>0</v>
      </c>
      <c r="P20" s="70">
        <f t="shared" si="7"/>
        <v>0</v>
      </c>
      <c r="Q20" s="70">
        <f t="shared" si="7"/>
        <v>0</v>
      </c>
      <c r="R20" s="70">
        <f t="shared" si="7"/>
        <v>0</v>
      </c>
      <c r="S20" s="70">
        <f t="shared" si="7"/>
        <v>0</v>
      </c>
      <c r="T20" s="70">
        <f t="shared" si="7"/>
        <v>0</v>
      </c>
    </row>
    <row r="21" ht="20.25" customHeight="1" spans="1:20">
      <c r="A21" s="48" t="s">
        <v>95</v>
      </c>
      <c r="B21" s="48" t="s">
        <v>102</v>
      </c>
      <c r="C21" s="48" t="s">
        <v>113</v>
      </c>
      <c r="D21" s="68" t="s">
        <v>114</v>
      </c>
      <c r="E21" s="70">
        <v>1254500</v>
      </c>
      <c r="F21" s="70">
        <v>36000</v>
      </c>
      <c r="G21" s="70">
        <v>0</v>
      </c>
      <c r="H21" s="70">
        <v>0</v>
      </c>
      <c r="I21" s="70">
        <v>36000</v>
      </c>
      <c r="J21" s="70">
        <v>1218500</v>
      </c>
      <c r="K21" s="49">
        <v>0</v>
      </c>
      <c r="L21" s="70">
        <v>94500</v>
      </c>
      <c r="M21" s="70">
        <v>524000</v>
      </c>
      <c r="N21" s="70">
        <v>600000</v>
      </c>
      <c r="O21" s="70">
        <v>0</v>
      </c>
      <c r="P21" s="70">
        <v>0</v>
      </c>
      <c r="Q21" s="70">
        <v>0</v>
      </c>
      <c r="R21" s="70">
        <v>0</v>
      </c>
      <c r="S21" s="70">
        <v>0</v>
      </c>
      <c r="T21" s="70">
        <v>0</v>
      </c>
    </row>
    <row r="22" ht="20.25" customHeight="1" spans="1:20">
      <c r="A22" s="48" t="s">
        <v>115</v>
      </c>
      <c r="B22" s="48"/>
      <c r="C22" s="48"/>
      <c r="D22" s="68" t="s">
        <v>116</v>
      </c>
      <c r="E22" s="70">
        <f t="shared" ref="E22:T24" si="8">E23</f>
        <v>61058.88</v>
      </c>
      <c r="F22" s="70">
        <f t="shared" si="8"/>
        <v>61058.88</v>
      </c>
      <c r="G22" s="70">
        <f t="shared" si="8"/>
        <v>61058.88</v>
      </c>
      <c r="H22" s="70">
        <f t="shared" si="8"/>
        <v>0</v>
      </c>
      <c r="I22" s="70">
        <f t="shared" si="8"/>
        <v>0</v>
      </c>
      <c r="J22" s="70">
        <f t="shared" si="8"/>
        <v>0</v>
      </c>
      <c r="K22" s="49">
        <f t="shared" si="8"/>
        <v>0</v>
      </c>
      <c r="L22" s="70">
        <f t="shared" si="8"/>
        <v>0</v>
      </c>
      <c r="M22" s="70">
        <f t="shared" si="8"/>
        <v>0</v>
      </c>
      <c r="N22" s="70">
        <f t="shared" si="8"/>
        <v>0</v>
      </c>
      <c r="O22" s="70">
        <f t="shared" si="8"/>
        <v>0</v>
      </c>
      <c r="P22" s="70">
        <f t="shared" si="8"/>
        <v>0</v>
      </c>
      <c r="Q22" s="70">
        <f t="shared" si="8"/>
        <v>0</v>
      </c>
      <c r="R22" s="70">
        <f t="shared" si="8"/>
        <v>0</v>
      </c>
      <c r="S22" s="70">
        <f t="shared" si="8"/>
        <v>0</v>
      </c>
      <c r="T22" s="70">
        <f t="shared" si="8"/>
        <v>0</v>
      </c>
    </row>
    <row r="23" ht="20.25" customHeight="1" spans="1:20">
      <c r="A23" s="48"/>
      <c r="B23" s="48" t="s">
        <v>98</v>
      </c>
      <c r="C23" s="48"/>
      <c r="D23" s="68" t="s">
        <v>117</v>
      </c>
      <c r="E23" s="70">
        <f t="shared" si="8"/>
        <v>61058.88</v>
      </c>
      <c r="F23" s="70">
        <f t="shared" si="8"/>
        <v>61058.88</v>
      </c>
      <c r="G23" s="70">
        <f t="shared" si="8"/>
        <v>61058.88</v>
      </c>
      <c r="H23" s="70">
        <f t="shared" si="8"/>
        <v>0</v>
      </c>
      <c r="I23" s="70">
        <f t="shared" si="8"/>
        <v>0</v>
      </c>
      <c r="J23" s="70">
        <f t="shared" si="8"/>
        <v>0</v>
      </c>
      <c r="K23" s="49">
        <f t="shared" si="8"/>
        <v>0</v>
      </c>
      <c r="L23" s="70">
        <f t="shared" si="8"/>
        <v>0</v>
      </c>
      <c r="M23" s="70">
        <f t="shared" si="8"/>
        <v>0</v>
      </c>
      <c r="N23" s="70">
        <f t="shared" si="8"/>
        <v>0</v>
      </c>
      <c r="O23" s="70">
        <f t="shared" si="8"/>
        <v>0</v>
      </c>
      <c r="P23" s="70">
        <f t="shared" si="8"/>
        <v>0</v>
      </c>
      <c r="Q23" s="70">
        <f t="shared" si="8"/>
        <v>0</v>
      </c>
      <c r="R23" s="70">
        <f t="shared" si="8"/>
        <v>0</v>
      </c>
      <c r="S23" s="70">
        <f t="shared" si="8"/>
        <v>0</v>
      </c>
      <c r="T23" s="70">
        <f t="shared" si="8"/>
        <v>0</v>
      </c>
    </row>
    <row r="24" ht="20.25" customHeight="1" spans="1:20">
      <c r="A24" s="48"/>
      <c r="B24" s="48"/>
      <c r="C24" s="48" t="s">
        <v>100</v>
      </c>
      <c r="D24" s="68" t="s">
        <v>118</v>
      </c>
      <c r="E24" s="70">
        <f t="shared" si="8"/>
        <v>61058.88</v>
      </c>
      <c r="F24" s="70">
        <f t="shared" si="8"/>
        <v>61058.88</v>
      </c>
      <c r="G24" s="70">
        <f t="shared" si="8"/>
        <v>61058.88</v>
      </c>
      <c r="H24" s="70">
        <f t="shared" si="8"/>
        <v>0</v>
      </c>
      <c r="I24" s="70">
        <f t="shared" si="8"/>
        <v>0</v>
      </c>
      <c r="J24" s="70">
        <f t="shared" si="8"/>
        <v>0</v>
      </c>
      <c r="K24" s="49">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row>
    <row r="25" ht="20.25" customHeight="1" spans="1:20">
      <c r="A25" s="48" t="s">
        <v>119</v>
      </c>
      <c r="B25" s="48" t="s">
        <v>102</v>
      </c>
      <c r="C25" s="48" t="s">
        <v>103</v>
      </c>
      <c r="D25" s="68" t="s">
        <v>120</v>
      </c>
      <c r="E25" s="70">
        <v>61058.88</v>
      </c>
      <c r="F25" s="70">
        <v>61058.88</v>
      </c>
      <c r="G25" s="70">
        <v>61058.88</v>
      </c>
      <c r="H25" s="70">
        <v>0</v>
      </c>
      <c r="I25" s="70">
        <v>0</v>
      </c>
      <c r="J25" s="70">
        <v>0</v>
      </c>
      <c r="K25" s="49">
        <v>0</v>
      </c>
      <c r="L25" s="70">
        <v>0</v>
      </c>
      <c r="M25" s="70">
        <v>0</v>
      </c>
      <c r="N25" s="70">
        <v>0</v>
      </c>
      <c r="O25" s="70">
        <v>0</v>
      </c>
      <c r="P25" s="70">
        <v>0</v>
      </c>
      <c r="Q25" s="70">
        <v>0</v>
      </c>
      <c r="R25" s="70">
        <v>0</v>
      </c>
      <c r="S25" s="70">
        <v>0</v>
      </c>
      <c r="T25" s="70">
        <v>0</v>
      </c>
    </row>
    <row r="26" ht="20.25" customHeight="1" spans="1:20">
      <c r="A26" s="48" t="s">
        <v>121</v>
      </c>
      <c r="B26" s="48"/>
      <c r="C26" s="48"/>
      <c r="D26" s="68" t="s">
        <v>122</v>
      </c>
      <c r="E26" s="70">
        <f t="shared" ref="E26:T28" si="9">E27</f>
        <v>91588.32</v>
      </c>
      <c r="F26" s="70">
        <f t="shared" si="9"/>
        <v>91588.32</v>
      </c>
      <c r="G26" s="70">
        <f t="shared" si="9"/>
        <v>91588.32</v>
      </c>
      <c r="H26" s="70">
        <f t="shared" si="9"/>
        <v>0</v>
      </c>
      <c r="I26" s="70">
        <f t="shared" si="9"/>
        <v>0</v>
      </c>
      <c r="J26" s="70">
        <f t="shared" si="9"/>
        <v>0</v>
      </c>
      <c r="K26" s="49">
        <f t="shared" si="9"/>
        <v>0</v>
      </c>
      <c r="L26" s="70">
        <f t="shared" si="9"/>
        <v>0</v>
      </c>
      <c r="M26" s="70">
        <f t="shared" si="9"/>
        <v>0</v>
      </c>
      <c r="N26" s="70">
        <f t="shared" si="9"/>
        <v>0</v>
      </c>
      <c r="O26" s="70">
        <f t="shared" si="9"/>
        <v>0</v>
      </c>
      <c r="P26" s="70">
        <f t="shared" si="9"/>
        <v>0</v>
      </c>
      <c r="Q26" s="70">
        <f t="shared" si="9"/>
        <v>0</v>
      </c>
      <c r="R26" s="70">
        <f t="shared" si="9"/>
        <v>0</v>
      </c>
      <c r="S26" s="70">
        <f t="shared" si="9"/>
        <v>0</v>
      </c>
      <c r="T26" s="70">
        <f t="shared" si="9"/>
        <v>0</v>
      </c>
    </row>
    <row r="27" ht="20.25" customHeight="1" spans="1:20">
      <c r="A27" s="48"/>
      <c r="B27" s="48" t="s">
        <v>123</v>
      </c>
      <c r="C27" s="48"/>
      <c r="D27" s="68" t="s">
        <v>124</v>
      </c>
      <c r="E27" s="70">
        <f t="shared" si="9"/>
        <v>91588.32</v>
      </c>
      <c r="F27" s="70">
        <f t="shared" si="9"/>
        <v>91588.32</v>
      </c>
      <c r="G27" s="70">
        <f t="shared" si="9"/>
        <v>91588.32</v>
      </c>
      <c r="H27" s="70">
        <f t="shared" si="9"/>
        <v>0</v>
      </c>
      <c r="I27" s="70">
        <f t="shared" si="9"/>
        <v>0</v>
      </c>
      <c r="J27" s="70">
        <f t="shared" si="9"/>
        <v>0</v>
      </c>
      <c r="K27" s="49">
        <f t="shared" si="9"/>
        <v>0</v>
      </c>
      <c r="L27" s="70">
        <f t="shared" si="9"/>
        <v>0</v>
      </c>
      <c r="M27" s="70">
        <f t="shared" si="9"/>
        <v>0</v>
      </c>
      <c r="N27" s="70">
        <f t="shared" si="9"/>
        <v>0</v>
      </c>
      <c r="O27" s="70">
        <f t="shared" si="9"/>
        <v>0</v>
      </c>
      <c r="P27" s="70">
        <f t="shared" si="9"/>
        <v>0</v>
      </c>
      <c r="Q27" s="70">
        <f t="shared" si="9"/>
        <v>0</v>
      </c>
      <c r="R27" s="70">
        <f t="shared" si="9"/>
        <v>0</v>
      </c>
      <c r="S27" s="70">
        <f t="shared" si="9"/>
        <v>0</v>
      </c>
      <c r="T27" s="70">
        <f t="shared" si="9"/>
        <v>0</v>
      </c>
    </row>
    <row r="28" ht="20.25" customHeight="1" spans="1:20">
      <c r="A28" s="48"/>
      <c r="B28" s="48"/>
      <c r="C28" s="48" t="s">
        <v>100</v>
      </c>
      <c r="D28" s="68" t="s">
        <v>125</v>
      </c>
      <c r="E28" s="70">
        <f t="shared" si="9"/>
        <v>91588.32</v>
      </c>
      <c r="F28" s="70">
        <f t="shared" si="9"/>
        <v>91588.32</v>
      </c>
      <c r="G28" s="70">
        <f t="shared" si="9"/>
        <v>91588.32</v>
      </c>
      <c r="H28" s="70">
        <f t="shared" si="9"/>
        <v>0</v>
      </c>
      <c r="I28" s="70">
        <f t="shared" si="9"/>
        <v>0</v>
      </c>
      <c r="J28" s="70">
        <f t="shared" si="9"/>
        <v>0</v>
      </c>
      <c r="K28" s="49">
        <f t="shared" si="9"/>
        <v>0</v>
      </c>
      <c r="L28" s="70">
        <f t="shared" si="9"/>
        <v>0</v>
      </c>
      <c r="M28" s="70">
        <f t="shared" si="9"/>
        <v>0</v>
      </c>
      <c r="N28" s="70">
        <f t="shared" si="9"/>
        <v>0</v>
      </c>
      <c r="O28" s="70">
        <f t="shared" si="9"/>
        <v>0</v>
      </c>
      <c r="P28" s="70">
        <f t="shared" si="9"/>
        <v>0</v>
      </c>
      <c r="Q28" s="70">
        <f t="shared" si="9"/>
        <v>0</v>
      </c>
      <c r="R28" s="70">
        <f t="shared" si="9"/>
        <v>0</v>
      </c>
      <c r="S28" s="70">
        <f t="shared" si="9"/>
        <v>0</v>
      </c>
      <c r="T28" s="70">
        <f t="shared" si="9"/>
        <v>0</v>
      </c>
    </row>
    <row r="29" ht="20.25" customHeight="1" spans="1:20">
      <c r="A29" s="48" t="s">
        <v>126</v>
      </c>
      <c r="B29" s="48" t="s">
        <v>127</v>
      </c>
      <c r="C29" s="48" t="s">
        <v>103</v>
      </c>
      <c r="D29" s="68" t="s">
        <v>128</v>
      </c>
      <c r="E29" s="70">
        <v>91588.32</v>
      </c>
      <c r="F29" s="70">
        <v>91588.32</v>
      </c>
      <c r="G29" s="70">
        <v>91588.32</v>
      </c>
      <c r="H29" s="70">
        <v>0</v>
      </c>
      <c r="I29" s="70">
        <v>0</v>
      </c>
      <c r="J29" s="70">
        <v>0</v>
      </c>
      <c r="K29" s="49">
        <v>0</v>
      </c>
      <c r="L29" s="70">
        <v>0</v>
      </c>
      <c r="M29" s="70">
        <v>0</v>
      </c>
      <c r="N29" s="70">
        <v>0</v>
      </c>
      <c r="O29" s="70">
        <v>0</v>
      </c>
      <c r="P29" s="70">
        <v>0</v>
      </c>
      <c r="Q29" s="70">
        <v>0</v>
      </c>
      <c r="R29" s="70">
        <v>0</v>
      </c>
      <c r="S29" s="70">
        <v>0</v>
      </c>
      <c r="T29" s="70">
        <v>0</v>
      </c>
    </row>
  </sheetData>
  <sheetProtection formatCells="0" formatColumns="0" formatRows="0"/>
  <mergeCells count="23">
    <mergeCell ref="A2:T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pageSetup paperSize="9" scale="6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A1" sqref="A1"/>
    </sheetView>
  </sheetViews>
  <sheetFormatPr defaultColWidth="9" defaultRowHeight="14.25" outlineLevelCol="5"/>
  <cols>
    <col min="1" max="1" width="31.875" customWidth="1"/>
    <col min="2" max="2" width="17.75" customWidth="1"/>
    <col min="3" max="3" width="25.75" customWidth="1"/>
    <col min="4" max="4" width="18.75" customWidth="1"/>
    <col min="5" max="5" width="26.625" customWidth="1"/>
    <col min="6" max="6" width="19.625" customWidth="1"/>
  </cols>
  <sheetData>
    <row r="1" customHeight="1" spans="6:6">
      <c r="F1" s="37" t="s">
        <v>150</v>
      </c>
    </row>
    <row r="2" ht="33.75" customHeight="1" spans="1:6">
      <c r="A2" s="38" t="s">
        <v>151</v>
      </c>
      <c r="B2" s="38"/>
      <c r="C2" s="38"/>
      <c r="D2" s="38"/>
      <c r="E2" s="38"/>
      <c r="F2" s="38"/>
    </row>
    <row r="3" ht="18.75" customHeight="1" spans="1:6">
      <c r="A3" s="60" t="s">
        <v>2</v>
      </c>
      <c r="B3" s="61"/>
      <c r="F3" s="37" t="s">
        <v>3</v>
      </c>
    </row>
    <row r="4" ht="18.75" customHeight="1" spans="1:6">
      <c r="A4" s="72" t="s">
        <v>4</v>
      </c>
      <c r="B4" s="73"/>
      <c r="C4" s="72" t="s">
        <v>5</v>
      </c>
      <c r="D4" s="74"/>
      <c r="E4" s="74"/>
      <c r="F4" s="73"/>
    </row>
    <row r="5" ht="18.75" customHeight="1" spans="1:6">
      <c r="A5" s="75" t="s">
        <v>6</v>
      </c>
      <c r="B5" s="75" t="s">
        <v>7</v>
      </c>
      <c r="C5" s="75" t="s">
        <v>6</v>
      </c>
      <c r="D5" s="75" t="s">
        <v>7</v>
      </c>
      <c r="E5" s="75" t="s">
        <v>6</v>
      </c>
      <c r="F5" s="75" t="s">
        <v>7</v>
      </c>
    </row>
    <row r="6" s="36" customFormat="1" ht="18.75" customHeight="1" spans="1:6">
      <c r="A6" s="76" t="s">
        <v>8</v>
      </c>
      <c r="B6" s="77">
        <v>2777875.51</v>
      </c>
      <c r="C6" s="76" t="s">
        <v>9</v>
      </c>
      <c r="D6" s="77">
        <v>0</v>
      </c>
      <c r="E6" s="76" t="s">
        <v>10</v>
      </c>
      <c r="F6" s="77">
        <v>1257482.17</v>
      </c>
    </row>
    <row r="7" s="36" customFormat="1" ht="18.75" customHeight="1" spans="1:6">
      <c r="A7" s="76" t="s">
        <v>11</v>
      </c>
      <c r="B7" s="77">
        <v>2777875.51</v>
      </c>
      <c r="C7" s="76" t="s">
        <v>12</v>
      </c>
      <c r="D7" s="77">
        <v>0</v>
      </c>
      <c r="E7" s="76" t="s">
        <v>13</v>
      </c>
      <c r="F7" s="77">
        <v>1082882.17</v>
      </c>
    </row>
    <row r="8" s="36" customFormat="1" ht="18.75" customHeight="1" spans="1:6">
      <c r="A8" s="76" t="s">
        <v>14</v>
      </c>
      <c r="B8" s="77">
        <v>0</v>
      </c>
      <c r="C8" s="76" t="s">
        <v>15</v>
      </c>
      <c r="D8" s="77">
        <v>0</v>
      </c>
      <c r="E8" s="76" t="s">
        <v>16</v>
      </c>
      <c r="F8" s="77">
        <v>138600</v>
      </c>
    </row>
    <row r="9" s="36" customFormat="1" ht="18.75" customHeight="1" spans="1:6">
      <c r="A9" s="76" t="s">
        <v>17</v>
      </c>
      <c r="B9" s="77">
        <v>0</v>
      </c>
      <c r="C9" s="76" t="s">
        <v>18</v>
      </c>
      <c r="D9" s="77">
        <v>0</v>
      </c>
      <c r="E9" s="76" t="s">
        <v>19</v>
      </c>
      <c r="F9" s="77">
        <v>36000</v>
      </c>
    </row>
    <row r="10" s="36" customFormat="1" ht="18.75" customHeight="1" spans="1:6">
      <c r="A10" s="76" t="s">
        <v>20</v>
      </c>
      <c r="B10" s="77">
        <v>0</v>
      </c>
      <c r="C10" s="76" t="s">
        <v>21</v>
      </c>
      <c r="D10" s="77">
        <v>0</v>
      </c>
      <c r="E10" s="76" t="s">
        <v>22</v>
      </c>
      <c r="F10" s="77">
        <v>1520393.34</v>
      </c>
    </row>
    <row r="11" s="36" customFormat="1" ht="18.75" customHeight="1" spans="1:6">
      <c r="A11" s="76" t="s">
        <v>23</v>
      </c>
      <c r="B11" s="77">
        <v>0</v>
      </c>
      <c r="C11" s="76" t="s">
        <v>24</v>
      </c>
      <c r="D11" s="77">
        <v>2625228.31</v>
      </c>
      <c r="E11" s="76" t="s">
        <v>25</v>
      </c>
      <c r="F11" s="77">
        <v>94500</v>
      </c>
    </row>
    <row r="12" s="36" customFormat="1" ht="18.75" customHeight="1" spans="1:6">
      <c r="A12" s="76" t="s">
        <v>26</v>
      </c>
      <c r="B12" s="77">
        <v>0</v>
      </c>
      <c r="C12" s="76" t="s">
        <v>27</v>
      </c>
      <c r="D12" s="77">
        <v>61058.88</v>
      </c>
      <c r="E12" s="76" t="s">
        <v>28</v>
      </c>
      <c r="F12" s="77">
        <v>778000</v>
      </c>
    </row>
    <row r="13" s="36" customFormat="1" ht="18.75" customHeight="1" spans="1:6">
      <c r="A13" s="76" t="s">
        <v>29</v>
      </c>
      <c r="B13" s="77">
        <v>0</v>
      </c>
      <c r="C13" s="76" t="s">
        <v>30</v>
      </c>
      <c r="D13" s="77">
        <v>0</v>
      </c>
      <c r="E13" s="76" t="s">
        <v>31</v>
      </c>
      <c r="F13" s="77">
        <v>600000</v>
      </c>
    </row>
    <row r="14" s="36" customFormat="1" ht="18.75" customHeight="1" spans="1:6">
      <c r="A14" s="76" t="s">
        <v>32</v>
      </c>
      <c r="B14" s="77">
        <v>0</v>
      </c>
      <c r="C14" s="76" t="s">
        <v>33</v>
      </c>
      <c r="D14" s="77">
        <v>0</v>
      </c>
      <c r="E14" s="76" t="s">
        <v>34</v>
      </c>
      <c r="F14" s="77">
        <v>0</v>
      </c>
    </row>
    <row r="15" s="36" customFormat="1" ht="18.75" customHeight="1" spans="1:6">
      <c r="A15" s="76"/>
      <c r="B15" s="77"/>
      <c r="C15" s="76" t="s">
        <v>36</v>
      </c>
      <c r="D15" s="77">
        <v>0</v>
      </c>
      <c r="E15" s="76" t="s">
        <v>37</v>
      </c>
      <c r="F15" s="77">
        <v>0</v>
      </c>
    </row>
    <row r="16" s="36" customFormat="1" ht="18.75" customHeight="1" spans="1:6">
      <c r="A16" s="76"/>
      <c r="B16" s="77"/>
      <c r="C16" s="76" t="s">
        <v>39</v>
      </c>
      <c r="D16" s="77">
        <v>0</v>
      </c>
      <c r="E16" s="76" t="s">
        <v>40</v>
      </c>
      <c r="F16" s="77">
        <v>0</v>
      </c>
    </row>
    <row r="17" s="36" customFormat="1" ht="18.75" customHeight="1" spans="1:6">
      <c r="A17" s="76"/>
      <c r="B17" s="77"/>
      <c r="C17" s="76" t="s">
        <v>42</v>
      </c>
      <c r="D17" s="77">
        <v>0</v>
      </c>
      <c r="E17" s="76" t="s">
        <v>43</v>
      </c>
      <c r="F17" s="69">
        <v>47893.34</v>
      </c>
    </row>
    <row r="18" s="36" customFormat="1" ht="18.75" customHeight="1" spans="1:6">
      <c r="A18" s="76"/>
      <c r="B18" s="77"/>
      <c r="C18" s="76" t="s">
        <v>45</v>
      </c>
      <c r="D18" s="78">
        <v>0</v>
      </c>
      <c r="E18" s="76" t="s">
        <v>46</v>
      </c>
      <c r="F18" s="79">
        <v>0</v>
      </c>
    </row>
    <row r="19" s="36" customFormat="1" ht="18.75" customHeight="1" spans="1:6">
      <c r="A19" s="76"/>
      <c r="B19" s="77"/>
      <c r="C19" s="76" t="s">
        <v>48</v>
      </c>
      <c r="D19" s="78">
        <v>0</v>
      </c>
      <c r="E19" s="76" t="s">
        <v>49</v>
      </c>
      <c r="F19" s="79">
        <v>0</v>
      </c>
    </row>
    <row r="20" s="36" customFormat="1" ht="18.75" customHeight="1" spans="1:6">
      <c r="A20" s="76"/>
      <c r="B20" s="77"/>
      <c r="C20" s="76" t="s">
        <v>51</v>
      </c>
      <c r="D20" s="78">
        <v>0</v>
      </c>
      <c r="E20" s="76" t="s">
        <v>52</v>
      </c>
      <c r="F20" s="79">
        <v>0</v>
      </c>
    </row>
    <row r="21" s="36" customFormat="1" ht="18.75" customHeight="1" spans="1:6">
      <c r="A21" s="76"/>
      <c r="B21" s="77"/>
      <c r="C21" s="76" t="s">
        <v>53</v>
      </c>
      <c r="D21" s="78">
        <v>91588.32</v>
      </c>
      <c r="E21" s="76"/>
      <c r="F21" s="77"/>
    </row>
    <row r="22" s="36" customFormat="1" ht="18.75" customHeight="1" spans="1:6">
      <c r="A22" s="76"/>
      <c r="B22" s="77"/>
      <c r="C22" s="76" t="s">
        <v>54</v>
      </c>
      <c r="D22" s="78">
        <v>0</v>
      </c>
      <c r="E22" s="76"/>
      <c r="F22" s="77"/>
    </row>
    <row r="23" s="36" customFormat="1" ht="18.75" customHeight="1" spans="1:6">
      <c r="A23" s="76"/>
      <c r="B23" s="77"/>
      <c r="C23" s="76" t="s">
        <v>55</v>
      </c>
      <c r="D23" s="78">
        <v>0</v>
      </c>
      <c r="E23" s="76"/>
      <c r="F23" s="77"/>
    </row>
    <row r="24" s="36" customFormat="1" ht="18.75" customHeight="1" spans="1:6">
      <c r="A24" s="76"/>
      <c r="B24" s="77"/>
      <c r="C24" s="76" t="s">
        <v>56</v>
      </c>
      <c r="D24" s="78">
        <v>0</v>
      </c>
      <c r="E24" s="76"/>
      <c r="F24" s="77"/>
    </row>
    <row r="25" s="36" customFormat="1" ht="18.75" customHeight="1" spans="1:6">
      <c r="A25" s="76"/>
      <c r="B25" s="77"/>
      <c r="C25" s="76" t="s">
        <v>57</v>
      </c>
      <c r="D25" s="78">
        <v>0</v>
      </c>
      <c r="E25" s="76"/>
      <c r="F25" s="77"/>
    </row>
    <row r="26" s="36" customFormat="1" ht="18.75" customHeight="1" spans="1:6">
      <c r="A26" s="76"/>
      <c r="B26" s="77"/>
      <c r="C26" s="76" t="s">
        <v>58</v>
      </c>
      <c r="D26" s="78">
        <v>0</v>
      </c>
      <c r="E26" s="76"/>
      <c r="F26" s="77"/>
    </row>
    <row r="27" s="36" customFormat="1" ht="18.75" customHeight="1" spans="1:6">
      <c r="A27" s="76"/>
      <c r="B27" s="77"/>
      <c r="C27" s="76" t="s">
        <v>59</v>
      </c>
      <c r="D27" s="78">
        <v>0</v>
      </c>
      <c r="E27" s="76"/>
      <c r="F27" s="77"/>
    </row>
    <row r="28" s="36" customFormat="1" ht="18.75" customHeight="1" spans="1:6">
      <c r="A28" s="80"/>
      <c r="B28" s="77"/>
      <c r="C28" s="80" t="s">
        <v>60</v>
      </c>
      <c r="D28" s="78">
        <v>0</v>
      </c>
      <c r="E28" s="80"/>
      <c r="F28" s="77"/>
    </row>
    <row r="29" ht="18.75" customHeight="1" spans="1:6">
      <c r="A29" s="71"/>
      <c r="B29" s="81"/>
      <c r="C29" s="71"/>
      <c r="D29" s="81"/>
      <c r="E29" s="71"/>
      <c r="F29" s="81"/>
    </row>
    <row r="30" s="36" customFormat="1" ht="18.75" customHeight="1" spans="1:6">
      <c r="A30" s="80" t="s">
        <v>61</v>
      </c>
      <c r="B30" s="77">
        <v>2777875.51</v>
      </c>
      <c r="C30" s="80" t="s">
        <v>62</v>
      </c>
      <c r="D30" s="77">
        <v>2777875.51</v>
      </c>
      <c r="E30" s="80" t="s">
        <v>62</v>
      </c>
      <c r="F30" s="77">
        <v>2777875.51</v>
      </c>
    </row>
  </sheetData>
  <sheetProtection formatCells="0" formatColumns="0" formatRows="0"/>
  <mergeCells count="4">
    <mergeCell ref="A2:F2"/>
    <mergeCell ref="A3:B3"/>
    <mergeCell ref="A4:B4"/>
    <mergeCell ref="C4:F4"/>
  </mergeCells>
  <pageMargins left="0.75" right="0.75" top="1" bottom="1" header="0.5" footer="0.5"/>
  <pageSetup paperSize="9" scale="75"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
  <sheetViews>
    <sheetView showGridLines="0" showZeros="0" workbookViewId="0">
      <selection activeCell="A1" sqref="A1"/>
    </sheetView>
  </sheetViews>
  <sheetFormatPr defaultColWidth="9" defaultRowHeight="14.25"/>
  <cols>
    <col min="1" max="3" width="5.5" customWidth="1"/>
    <col min="4" max="4" width="14.75" customWidth="1"/>
    <col min="5" max="5" width="12.625" customWidth="1"/>
    <col min="6" max="18" width="10" customWidth="1"/>
  </cols>
  <sheetData>
    <row r="1" customHeight="1" spans="20:20">
      <c r="T1" s="37" t="s">
        <v>152</v>
      </c>
    </row>
    <row r="2" ht="33" customHeight="1" spans="1:20">
      <c r="A2" s="38" t="s">
        <v>153</v>
      </c>
      <c r="B2" s="38"/>
      <c r="C2" s="38"/>
      <c r="D2" s="38"/>
      <c r="E2" s="38"/>
      <c r="F2" s="38"/>
      <c r="G2" s="38"/>
      <c r="H2" s="38"/>
      <c r="I2" s="38"/>
      <c r="J2" s="38"/>
      <c r="K2" s="38"/>
      <c r="L2" s="38"/>
      <c r="M2" s="38"/>
      <c r="N2" s="38"/>
      <c r="O2" s="38"/>
      <c r="P2" s="38"/>
      <c r="Q2" s="38"/>
      <c r="R2" s="38"/>
      <c r="S2" s="38"/>
      <c r="T2" s="38"/>
    </row>
    <row r="3" ht="18" customHeight="1" spans="1:20">
      <c r="A3" s="39" t="s">
        <v>2</v>
      </c>
      <c r="B3" s="40"/>
      <c r="C3" s="40"/>
      <c r="D3" s="40"/>
      <c r="E3" s="40"/>
      <c r="T3" s="37" t="s">
        <v>3</v>
      </c>
    </row>
    <row r="4" ht="20.25" customHeight="1" spans="1:20">
      <c r="A4" s="42" t="s">
        <v>85</v>
      </c>
      <c r="B4" s="43"/>
      <c r="C4" s="43"/>
      <c r="D4" s="44"/>
      <c r="E4" s="41" t="s">
        <v>66</v>
      </c>
      <c r="F4" s="42" t="s">
        <v>131</v>
      </c>
      <c r="G4" s="43"/>
      <c r="H4" s="43"/>
      <c r="I4" s="44"/>
      <c r="J4" s="42" t="s">
        <v>132</v>
      </c>
      <c r="K4" s="43"/>
      <c r="L4" s="43"/>
      <c r="M4" s="43"/>
      <c r="N4" s="43"/>
      <c r="O4" s="43"/>
      <c r="P4" s="43"/>
      <c r="Q4" s="44"/>
      <c r="R4" s="41" t="s">
        <v>133</v>
      </c>
      <c r="S4" s="41" t="s">
        <v>134</v>
      </c>
      <c r="T4" s="41" t="s">
        <v>135</v>
      </c>
    </row>
    <row r="5" ht="20.25" customHeight="1" spans="1:20">
      <c r="A5" s="42" t="s">
        <v>136</v>
      </c>
      <c r="B5" s="43"/>
      <c r="C5" s="44"/>
      <c r="D5" s="41" t="s">
        <v>137</v>
      </c>
      <c r="E5" s="45"/>
      <c r="F5" s="41" t="s">
        <v>138</v>
      </c>
      <c r="G5" s="41" t="s">
        <v>139</v>
      </c>
      <c r="H5" s="41" t="s">
        <v>140</v>
      </c>
      <c r="I5" s="41" t="s">
        <v>141</v>
      </c>
      <c r="J5" s="41" t="s">
        <v>142</v>
      </c>
      <c r="K5" s="41" t="s">
        <v>143</v>
      </c>
      <c r="L5" s="41" t="s">
        <v>144</v>
      </c>
      <c r="M5" s="41" t="s">
        <v>145</v>
      </c>
      <c r="N5" s="41" t="s">
        <v>146</v>
      </c>
      <c r="O5" s="41" t="s">
        <v>147</v>
      </c>
      <c r="P5" s="41" t="s">
        <v>148</v>
      </c>
      <c r="Q5" s="41" t="s">
        <v>149</v>
      </c>
      <c r="R5" s="45"/>
      <c r="S5" s="45"/>
      <c r="T5" s="45"/>
    </row>
    <row r="6" ht="38.25" customHeight="1" spans="1:20">
      <c r="A6" s="46" t="s">
        <v>86</v>
      </c>
      <c r="B6" s="46" t="s">
        <v>87</v>
      </c>
      <c r="C6" s="46" t="s">
        <v>88</v>
      </c>
      <c r="D6" s="47"/>
      <c r="E6" s="47"/>
      <c r="F6" s="47"/>
      <c r="G6" s="47"/>
      <c r="H6" s="47"/>
      <c r="I6" s="47"/>
      <c r="J6" s="47"/>
      <c r="K6" s="47"/>
      <c r="L6" s="47"/>
      <c r="M6" s="47"/>
      <c r="N6" s="47"/>
      <c r="O6" s="47"/>
      <c r="P6" s="47"/>
      <c r="Q6" s="47"/>
      <c r="R6" s="47"/>
      <c r="S6" s="47"/>
      <c r="T6" s="47"/>
    </row>
    <row r="7" ht="13.5" customHeight="1" spans="1:20">
      <c r="A7" s="46"/>
      <c r="B7" s="46"/>
      <c r="C7" s="46"/>
      <c r="D7" s="46"/>
      <c r="E7" s="46"/>
      <c r="F7" s="46"/>
      <c r="G7" s="46"/>
      <c r="H7" s="46"/>
      <c r="I7" s="46"/>
      <c r="J7" s="46"/>
      <c r="K7" s="46"/>
      <c r="L7" s="46"/>
      <c r="M7" s="46"/>
      <c r="N7" s="46"/>
      <c r="O7" s="46"/>
      <c r="P7" s="46"/>
      <c r="Q7" s="46"/>
      <c r="R7" s="46"/>
      <c r="S7" s="71"/>
      <c r="T7" s="71"/>
    </row>
    <row r="8" s="36" customFormat="1" ht="20.25" customHeight="1" spans="1:20">
      <c r="A8" s="48"/>
      <c r="B8" s="48"/>
      <c r="C8" s="48"/>
      <c r="D8" s="68" t="s">
        <v>80</v>
      </c>
      <c r="E8" s="49">
        <f t="shared" ref="E8:T8" si="0">E9+E22+E26</f>
        <v>2777875.51</v>
      </c>
      <c r="F8" s="49">
        <f t="shared" si="0"/>
        <v>1257482.17</v>
      </c>
      <c r="G8" s="49">
        <f t="shared" si="0"/>
        <v>1082882.17</v>
      </c>
      <c r="H8" s="49">
        <f t="shared" si="0"/>
        <v>138600</v>
      </c>
      <c r="I8" s="49">
        <f t="shared" si="0"/>
        <v>36000</v>
      </c>
      <c r="J8" s="49">
        <f t="shared" si="0"/>
        <v>1520393.34</v>
      </c>
      <c r="K8" s="49">
        <f t="shared" si="0"/>
        <v>47893.34</v>
      </c>
      <c r="L8" s="49">
        <f t="shared" si="0"/>
        <v>94500</v>
      </c>
      <c r="M8" s="49">
        <f t="shared" si="0"/>
        <v>778000</v>
      </c>
      <c r="N8" s="49">
        <f t="shared" si="0"/>
        <v>600000</v>
      </c>
      <c r="O8" s="49">
        <f t="shared" si="0"/>
        <v>0</v>
      </c>
      <c r="P8" s="49">
        <f t="shared" si="0"/>
        <v>0</v>
      </c>
      <c r="Q8" s="49">
        <f t="shared" si="0"/>
        <v>0</v>
      </c>
      <c r="R8" s="49">
        <f t="shared" si="0"/>
        <v>0</v>
      </c>
      <c r="S8" s="49">
        <f t="shared" si="0"/>
        <v>0</v>
      </c>
      <c r="T8" s="49">
        <f t="shared" si="0"/>
        <v>0</v>
      </c>
    </row>
    <row r="9" ht="20.25" customHeight="1" spans="1:20">
      <c r="A9" s="48" t="s">
        <v>90</v>
      </c>
      <c r="B9" s="48"/>
      <c r="C9" s="48"/>
      <c r="D9" s="68" t="s">
        <v>91</v>
      </c>
      <c r="E9" s="49">
        <f t="shared" ref="E9:T9" si="1">E10+E13</f>
        <v>2625228.31</v>
      </c>
      <c r="F9" s="49">
        <f t="shared" si="1"/>
        <v>1104834.97</v>
      </c>
      <c r="G9" s="49">
        <f t="shared" si="1"/>
        <v>930234.97</v>
      </c>
      <c r="H9" s="49">
        <f t="shared" si="1"/>
        <v>138600</v>
      </c>
      <c r="I9" s="49">
        <f t="shared" si="1"/>
        <v>36000</v>
      </c>
      <c r="J9" s="49">
        <f t="shared" si="1"/>
        <v>1520393.34</v>
      </c>
      <c r="K9" s="49">
        <f t="shared" si="1"/>
        <v>47893.34</v>
      </c>
      <c r="L9" s="49">
        <f t="shared" si="1"/>
        <v>94500</v>
      </c>
      <c r="M9" s="49">
        <f t="shared" si="1"/>
        <v>778000</v>
      </c>
      <c r="N9" s="49">
        <f t="shared" si="1"/>
        <v>600000</v>
      </c>
      <c r="O9" s="49">
        <f t="shared" si="1"/>
        <v>0</v>
      </c>
      <c r="P9" s="49">
        <f t="shared" si="1"/>
        <v>0</v>
      </c>
      <c r="Q9" s="49">
        <f t="shared" si="1"/>
        <v>0</v>
      </c>
      <c r="R9" s="49">
        <f t="shared" si="1"/>
        <v>0</v>
      </c>
      <c r="S9" s="49">
        <f t="shared" si="1"/>
        <v>0</v>
      </c>
      <c r="T9" s="49">
        <f t="shared" si="1"/>
        <v>0</v>
      </c>
    </row>
    <row r="10" ht="20.25" customHeight="1" spans="1:20">
      <c r="A10" s="48"/>
      <c r="B10" s="48" t="s">
        <v>92</v>
      </c>
      <c r="C10" s="48"/>
      <c r="D10" s="68" t="s">
        <v>93</v>
      </c>
      <c r="E10" s="49">
        <f t="shared" ref="E10:T11" si="2">E11</f>
        <v>127466.08</v>
      </c>
      <c r="F10" s="49">
        <f t="shared" si="2"/>
        <v>127466.08</v>
      </c>
      <c r="G10" s="49">
        <f t="shared" si="2"/>
        <v>127466.08</v>
      </c>
      <c r="H10" s="49">
        <f t="shared" si="2"/>
        <v>0</v>
      </c>
      <c r="I10" s="49">
        <f t="shared" si="2"/>
        <v>0</v>
      </c>
      <c r="J10" s="49">
        <f t="shared" si="2"/>
        <v>0</v>
      </c>
      <c r="K10" s="49">
        <f t="shared" si="2"/>
        <v>0</v>
      </c>
      <c r="L10" s="49">
        <f t="shared" si="2"/>
        <v>0</v>
      </c>
      <c r="M10" s="49">
        <f t="shared" si="2"/>
        <v>0</v>
      </c>
      <c r="N10" s="49">
        <f t="shared" si="2"/>
        <v>0</v>
      </c>
      <c r="O10" s="49">
        <f t="shared" si="2"/>
        <v>0</v>
      </c>
      <c r="P10" s="49">
        <f t="shared" si="2"/>
        <v>0</v>
      </c>
      <c r="Q10" s="49">
        <f t="shared" si="2"/>
        <v>0</v>
      </c>
      <c r="R10" s="49">
        <f t="shared" si="2"/>
        <v>0</v>
      </c>
      <c r="S10" s="49">
        <f t="shared" si="2"/>
        <v>0</v>
      </c>
      <c r="T10" s="49">
        <f t="shared" si="2"/>
        <v>0</v>
      </c>
    </row>
    <row r="11" ht="20.25" customHeight="1" spans="1:20">
      <c r="A11" s="48"/>
      <c r="B11" s="48"/>
      <c r="C11" s="48" t="s">
        <v>92</v>
      </c>
      <c r="D11" s="68" t="s">
        <v>94</v>
      </c>
      <c r="E11" s="49">
        <f t="shared" si="2"/>
        <v>127466.08</v>
      </c>
      <c r="F11" s="49">
        <f t="shared" si="2"/>
        <v>127466.08</v>
      </c>
      <c r="G11" s="49">
        <f t="shared" si="2"/>
        <v>127466.08</v>
      </c>
      <c r="H11" s="49">
        <f t="shared" si="2"/>
        <v>0</v>
      </c>
      <c r="I11" s="49">
        <f t="shared" si="2"/>
        <v>0</v>
      </c>
      <c r="J11" s="49">
        <f t="shared" si="2"/>
        <v>0</v>
      </c>
      <c r="K11" s="49">
        <f t="shared" si="2"/>
        <v>0</v>
      </c>
      <c r="L11" s="49">
        <f t="shared" si="2"/>
        <v>0</v>
      </c>
      <c r="M11" s="49">
        <f t="shared" si="2"/>
        <v>0</v>
      </c>
      <c r="N11" s="49">
        <f t="shared" si="2"/>
        <v>0</v>
      </c>
      <c r="O11" s="49">
        <f t="shared" si="2"/>
        <v>0</v>
      </c>
      <c r="P11" s="49">
        <f t="shared" si="2"/>
        <v>0</v>
      </c>
      <c r="Q11" s="49">
        <f t="shared" si="2"/>
        <v>0</v>
      </c>
      <c r="R11" s="49">
        <f t="shared" si="2"/>
        <v>0</v>
      </c>
      <c r="S11" s="49">
        <f t="shared" si="2"/>
        <v>0</v>
      </c>
      <c r="T11" s="49">
        <f t="shared" si="2"/>
        <v>0</v>
      </c>
    </row>
    <row r="12" ht="20.25" customHeight="1" spans="1:20">
      <c r="A12" s="48" t="s">
        <v>95</v>
      </c>
      <c r="B12" s="48" t="s">
        <v>96</v>
      </c>
      <c r="C12" s="48" t="s">
        <v>96</v>
      </c>
      <c r="D12" s="68" t="s">
        <v>97</v>
      </c>
      <c r="E12" s="49">
        <v>127466.08</v>
      </c>
      <c r="F12" s="49">
        <v>127466.08</v>
      </c>
      <c r="G12" s="49">
        <v>127466.08</v>
      </c>
      <c r="H12" s="49">
        <v>0</v>
      </c>
      <c r="I12" s="49">
        <v>0</v>
      </c>
      <c r="J12" s="49">
        <v>0</v>
      </c>
      <c r="K12" s="49">
        <v>0</v>
      </c>
      <c r="L12" s="49">
        <v>0</v>
      </c>
      <c r="M12" s="49">
        <v>0</v>
      </c>
      <c r="N12" s="49">
        <v>0</v>
      </c>
      <c r="O12" s="49">
        <v>0</v>
      </c>
      <c r="P12" s="49">
        <v>0</v>
      </c>
      <c r="Q12" s="49">
        <v>0</v>
      </c>
      <c r="R12" s="49">
        <v>0</v>
      </c>
      <c r="S12" s="49">
        <v>0</v>
      </c>
      <c r="T12" s="49">
        <v>0</v>
      </c>
    </row>
    <row r="13" ht="20.25" customHeight="1" spans="1:20">
      <c r="A13" s="48"/>
      <c r="B13" s="48" t="s">
        <v>98</v>
      </c>
      <c r="C13" s="48"/>
      <c r="D13" s="68" t="s">
        <v>99</v>
      </c>
      <c r="E13" s="49">
        <f t="shared" ref="E13:T13" si="3">E14+E16+E18+E20</f>
        <v>2497762.23</v>
      </c>
      <c r="F13" s="49">
        <f t="shared" si="3"/>
        <v>977368.89</v>
      </c>
      <c r="G13" s="49">
        <f t="shared" si="3"/>
        <v>802768.89</v>
      </c>
      <c r="H13" s="49">
        <f t="shared" si="3"/>
        <v>138600</v>
      </c>
      <c r="I13" s="49">
        <f t="shared" si="3"/>
        <v>36000</v>
      </c>
      <c r="J13" s="49">
        <f t="shared" si="3"/>
        <v>1520393.34</v>
      </c>
      <c r="K13" s="49">
        <f t="shared" si="3"/>
        <v>47893.34</v>
      </c>
      <c r="L13" s="49">
        <f t="shared" si="3"/>
        <v>94500</v>
      </c>
      <c r="M13" s="49">
        <f t="shared" si="3"/>
        <v>778000</v>
      </c>
      <c r="N13" s="49">
        <f t="shared" si="3"/>
        <v>600000</v>
      </c>
      <c r="O13" s="49">
        <f t="shared" si="3"/>
        <v>0</v>
      </c>
      <c r="P13" s="49">
        <f t="shared" si="3"/>
        <v>0</v>
      </c>
      <c r="Q13" s="49">
        <f t="shared" si="3"/>
        <v>0</v>
      </c>
      <c r="R13" s="49">
        <f t="shared" si="3"/>
        <v>0</v>
      </c>
      <c r="S13" s="49">
        <f t="shared" si="3"/>
        <v>0</v>
      </c>
      <c r="T13" s="49">
        <f t="shared" si="3"/>
        <v>0</v>
      </c>
    </row>
    <row r="14" ht="20.25" customHeight="1" spans="1:20">
      <c r="A14" s="48"/>
      <c r="B14" s="48"/>
      <c r="C14" s="48" t="s">
        <v>100</v>
      </c>
      <c r="D14" s="68" t="s">
        <v>101</v>
      </c>
      <c r="E14" s="49">
        <f t="shared" ref="E14:T14" si="4">E15</f>
        <v>989262.23</v>
      </c>
      <c r="F14" s="49">
        <f t="shared" si="4"/>
        <v>941368.89</v>
      </c>
      <c r="G14" s="49">
        <f t="shared" si="4"/>
        <v>802768.89</v>
      </c>
      <c r="H14" s="49">
        <f t="shared" si="4"/>
        <v>138600</v>
      </c>
      <c r="I14" s="49">
        <f t="shared" si="4"/>
        <v>0</v>
      </c>
      <c r="J14" s="49">
        <f t="shared" si="4"/>
        <v>47893.34</v>
      </c>
      <c r="K14" s="49">
        <f t="shared" si="4"/>
        <v>47893.34</v>
      </c>
      <c r="L14" s="49">
        <f t="shared" si="4"/>
        <v>0</v>
      </c>
      <c r="M14" s="49">
        <f t="shared" si="4"/>
        <v>0</v>
      </c>
      <c r="N14" s="49">
        <f t="shared" si="4"/>
        <v>0</v>
      </c>
      <c r="O14" s="49">
        <f t="shared" si="4"/>
        <v>0</v>
      </c>
      <c r="P14" s="49">
        <f t="shared" si="4"/>
        <v>0</v>
      </c>
      <c r="Q14" s="49">
        <f t="shared" si="4"/>
        <v>0</v>
      </c>
      <c r="R14" s="49">
        <f t="shared" si="4"/>
        <v>0</v>
      </c>
      <c r="S14" s="49">
        <f t="shared" si="4"/>
        <v>0</v>
      </c>
      <c r="T14" s="49">
        <f t="shared" si="4"/>
        <v>0</v>
      </c>
    </row>
    <row r="15" ht="20.25" customHeight="1" spans="1:20">
      <c r="A15" s="48" t="s">
        <v>95</v>
      </c>
      <c r="B15" s="48" t="s">
        <v>102</v>
      </c>
      <c r="C15" s="48" t="s">
        <v>103</v>
      </c>
      <c r="D15" s="68" t="s">
        <v>104</v>
      </c>
      <c r="E15" s="49">
        <v>989262.23</v>
      </c>
      <c r="F15" s="49">
        <v>941368.89</v>
      </c>
      <c r="G15" s="49">
        <v>802768.89</v>
      </c>
      <c r="H15" s="49">
        <v>138600</v>
      </c>
      <c r="I15" s="49">
        <v>0</v>
      </c>
      <c r="J15" s="49">
        <v>47893.34</v>
      </c>
      <c r="K15" s="49">
        <v>47893.34</v>
      </c>
      <c r="L15" s="49">
        <v>0</v>
      </c>
      <c r="M15" s="49">
        <v>0</v>
      </c>
      <c r="N15" s="49">
        <v>0</v>
      </c>
      <c r="O15" s="49">
        <v>0</v>
      </c>
      <c r="P15" s="49">
        <v>0</v>
      </c>
      <c r="Q15" s="49">
        <v>0</v>
      </c>
      <c r="R15" s="49">
        <v>0</v>
      </c>
      <c r="S15" s="49">
        <v>0</v>
      </c>
      <c r="T15" s="49">
        <v>0</v>
      </c>
    </row>
    <row r="16" ht="20.25" customHeight="1" spans="1:20">
      <c r="A16" s="48"/>
      <c r="B16" s="48"/>
      <c r="C16" s="48" t="s">
        <v>105</v>
      </c>
      <c r="D16" s="68" t="s">
        <v>106</v>
      </c>
      <c r="E16" s="49">
        <f t="shared" ref="E16:T16" si="5">E17</f>
        <v>100000</v>
      </c>
      <c r="F16" s="49">
        <f t="shared" si="5"/>
        <v>0</v>
      </c>
      <c r="G16" s="49">
        <f t="shared" si="5"/>
        <v>0</v>
      </c>
      <c r="H16" s="49">
        <f t="shared" si="5"/>
        <v>0</v>
      </c>
      <c r="I16" s="49">
        <f t="shared" si="5"/>
        <v>0</v>
      </c>
      <c r="J16" s="49">
        <f t="shared" si="5"/>
        <v>100000</v>
      </c>
      <c r="K16" s="49">
        <f t="shared" si="5"/>
        <v>0</v>
      </c>
      <c r="L16" s="49">
        <f t="shared" si="5"/>
        <v>0</v>
      </c>
      <c r="M16" s="49">
        <f t="shared" si="5"/>
        <v>100000</v>
      </c>
      <c r="N16" s="49">
        <f t="shared" si="5"/>
        <v>0</v>
      </c>
      <c r="O16" s="49">
        <f t="shared" si="5"/>
        <v>0</v>
      </c>
      <c r="P16" s="49">
        <f t="shared" si="5"/>
        <v>0</v>
      </c>
      <c r="Q16" s="49">
        <f t="shared" si="5"/>
        <v>0</v>
      </c>
      <c r="R16" s="49">
        <f t="shared" si="5"/>
        <v>0</v>
      </c>
      <c r="S16" s="49">
        <f t="shared" si="5"/>
        <v>0</v>
      </c>
      <c r="T16" s="49">
        <f t="shared" si="5"/>
        <v>0</v>
      </c>
    </row>
    <row r="17" ht="20.25" customHeight="1" spans="1:20">
      <c r="A17" s="48" t="s">
        <v>95</v>
      </c>
      <c r="B17" s="48" t="s">
        <v>102</v>
      </c>
      <c r="C17" s="48" t="s">
        <v>107</v>
      </c>
      <c r="D17" s="68" t="s">
        <v>108</v>
      </c>
      <c r="E17" s="49">
        <v>100000</v>
      </c>
      <c r="F17" s="49">
        <v>0</v>
      </c>
      <c r="G17" s="49">
        <v>0</v>
      </c>
      <c r="H17" s="49">
        <v>0</v>
      </c>
      <c r="I17" s="49">
        <v>0</v>
      </c>
      <c r="J17" s="49">
        <v>100000</v>
      </c>
      <c r="K17" s="49">
        <v>0</v>
      </c>
      <c r="L17" s="49">
        <v>0</v>
      </c>
      <c r="M17" s="49">
        <v>100000</v>
      </c>
      <c r="N17" s="49">
        <v>0</v>
      </c>
      <c r="O17" s="49">
        <v>0</v>
      </c>
      <c r="P17" s="49">
        <v>0</v>
      </c>
      <c r="Q17" s="49">
        <v>0</v>
      </c>
      <c r="R17" s="49">
        <v>0</v>
      </c>
      <c r="S17" s="49">
        <v>0</v>
      </c>
      <c r="T17" s="49">
        <v>0</v>
      </c>
    </row>
    <row r="18" ht="20.25" customHeight="1" spans="1:20">
      <c r="A18" s="48"/>
      <c r="B18" s="48"/>
      <c r="C18" s="48" t="s">
        <v>92</v>
      </c>
      <c r="D18" s="68" t="s">
        <v>109</v>
      </c>
      <c r="E18" s="49">
        <f t="shared" ref="E18:T18" si="6">E19</f>
        <v>154000</v>
      </c>
      <c r="F18" s="49">
        <f t="shared" si="6"/>
        <v>0</v>
      </c>
      <c r="G18" s="49">
        <f t="shared" si="6"/>
        <v>0</v>
      </c>
      <c r="H18" s="49">
        <f t="shared" si="6"/>
        <v>0</v>
      </c>
      <c r="I18" s="49">
        <f t="shared" si="6"/>
        <v>0</v>
      </c>
      <c r="J18" s="49">
        <f t="shared" si="6"/>
        <v>154000</v>
      </c>
      <c r="K18" s="49">
        <f t="shared" si="6"/>
        <v>0</v>
      </c>
      <c r="L18" s="49">
        <f t="shared" si="6"/>
        <v>0</v>
      </c>
      <c r="M18" s="49">
        <f t="shared" si="6"/>
        <v>154000</v>
      </c>
      <c r="N18" s="49">
        <f t="shared" si="6"/>
        <v>0</v>
      </c>
      <c r="O18" s="49">
        <f t="shared" si="6"/>
        <v>0</v>
      </c>
      <c r="P18" s="49">
        <f t="shared" si="6"/>
        <v>0</v>
      </c>
      <c r="Q18" s="49">
        <f t="shared" si="6"/>
        <v>0</v>
      </c>
      <c r="R18" s="49">
        <f t="shared" si="6"/>
        <v>0</v>
      </c>
      <c r="S18" s="49">
        <f t="shared" si="6"/>
        <v>0</v>
      </c>
      <c r="T18" s="49">
        <f t="shared" si="6"/>
        <v>0</v>
      </c>
    </row>
    <row r="19" ht="20.25" customHeight="1" spans="1:20">
      <c r="A19" s="48" t="s">
        <v>95</v>
      </c>
      <c r="B19" s="48" t="s">
        <v>102</v>
      </c>
      <c r="C19" s="48" t="s">
        <v>96</v>
      </c>
      <c r="D19" s="68" t="s">
        <v>110</v>
      </c>
      <c r="E19" s="49">
        <v>154000</v>
      </c>
      <c r="F19" s="49">
        <v>0</v>
      </c>
      <c r="G19" s="49">
        <v>0</v>
      </c>
      <c r="H19" s="49">
        <v>0</v>
      </c>
      <c r="I19" s="49">
        <v>0</v>
      </c>
      <c r="J19" s="49">
        <v>154000</v>
      </c>
      <c r="K19" s="49">
        <v>0</v>
      </c>
      <c r="L19" s="49">
        <v>0</v>
      </c>
      <c r="M19" s="49">
        <v>154000</v>
      </c>
      <c r="N19" s="49">
        <v>0</v>
      </c>
      <c r="O19" s="49">
        <v>0</v>
      </c>
      <c r="P19" s="49">
        <v>0</v>
      </c>
      <c r="Q19" s="49">
        <v>0</v>
      </c>
      <c r="R19" s="49">
        <v>0</v>
      </c>
      <c r="S19" s="49">
        <v>0</v>
      </c>
      <c r="T19" s="49">
        <v>0</v>
      </c>
    </row>
    <row r="20" ht="20.25" customHeight="1" spans="1:20">
      <c r="A20" s="48"/>
      <c r="B20" s="48"/>
      <c r="C20" s="48" t="s">
        <v>111</v>
      </c>
      <c r="D20" s="68" t="s">
        <v>112</v>
      </c>
      <c r="E20" s="49">
        <f t="shared" ref="E20:T20" si="7">E21</f>
        <v>1254500</v>
      </c>
      <c r="F20" s="49">
        <f t="shared" si="7"/>
        <v>36000</v>
      </c>
      <c r="G20" s="49">
        <f t="shared" si="7"/>
        <v>0</v>
      </c>
      <c r="H20" s="49">
        <f t="shared" si="7"/>
        <v>0</v>
      </c>
      <c r="I20" s="49">
        <f t="shared" si="7"/>
        <v>36000</v>
      </c>
      <c r="J20" s="49">
        <f t="shared" si="7"/>
        <v>1218500</v>
      </c>
      <c r="K20" s="49">
        <f t="shared" si="7"/>
        <v>0</v>
      </c>
      <c r="L20" s="49">
        <f t="shared" si="7"/>
        <v>94500</v>
      </c>
      <c r="M20" s="49">
        <f t="shared" si="7"/>
        <v>524000</v>
      </c>
      <c r="N20" s="49">
        <f t="shared" si="7"/>
        <v>600000</v>
      </c>
      <c r="O20" s="49">
        <f t="shared" si="7"/>
        <v>0</v>
      </c>
      <c r="P20" s="49">
        <f t="shared" si="7"/>
        <v>0</v>
      </c>
      <c r="Q20" s="49">
        <f t="shared" si="7"/>
        <v>0</v>
      </c>
      <c r="R20" s="49">
        <f t="shared" si="7"/>
        <v>0</v>
      </c>
      <c r="S20" s="49">
        <f t="shared" si="7"/>
        <v>0</v>
      </c>
      <c r="T20" s="49">
        <f t="shared" si="7"/>
        <v>0</v>
      </c>
    </row>
    <row r="21" ht="20.25" customHeight="1" spans="1:20">
      <c r="A21" s="48" t="s">
        <v>95</v>
      </c>
      <c r="B21" s="48" t="s">
        <v>102</v>
      </c>
      <c r="C21" s="48" t="s">
        <v>113</v>
      </c>
      <c r="D21" s="68" t="s">
        <v>114</v>
      </c>
      <c r="E21" s="49">
        <v>1254500</v>
      </c>
      <c r="F21" s="49">
        <v>36000</v>
      </c>
      <c r="G21" s="49">
        <v>0</v>
      </c>
      <c r="H21" s="49">
        <v>0</v>
      </c>
      <c r="I21" s="49">
        <v>36000</v>
      </c>
      <c r="J21" s="49">
        <v>1218500</v>
      </c>
      <c r="K21" s="49">
        <v>0</v>
      </c>
      <c r="L21" s="49">
        <v>94500</v>
      </c>
      <c r="M21" s="49">
        <v>524000</v>
      </c>
      <c r="N21" s="49">
        <v>600000</v>
      </c>
      <c r="O21" s="49">
        <v>0</v>
      </c>
      <c r="P21" s="49">
        <v>0</v>
      </c>
      <c r="Q21" s="49">
        <v>0</v>
      </c>
      <c r="R21" s="49">
        <v>0</v>
      </c>
      <c r="S21" s="49">
        <v>0</v>
      </c>
      <c r="T21" s="49">
        <v>0</v>
      </c>
    </row>
    <row r="22" ht="20.25" customHeight="1" spans="1:20">
      <c r="A22" s="48" t="s">
        <v>115</v>
      </c>
      <c r="B22" s="48"/>
      <c r="C22" s="48"/>
      <c r="D22" s="68" t="s">
        <v>116</v>
      </c>
      <c r="E22" s="49">
        <f t="shared" ref="E22:T24" si="8">E23</f>
        <v>61058.88</v>
      </c>
      <c r="F22" s="49">
        <f t="shared" si="8"/>
        <v>61058.88</v>
      </c>
      <c r="G22" s="49">
        <f t="shared" si="8"/>
        <v>61058.88</v>
      </c>
      <c r="H22" s="49">
        <f t="shared" si="8"/>
        <v>0</v>
      </c>
      <c r="I22" s="49">
        <f t="shared" si="8"/>
        <v>0</v>
      </c>
      <c r="J22" s="49">
        <f t="shared" si="8"/>
        <v>0</v>
      </c>
      <c r="K22" s="49">
        <f t="shared" si="8"/>
        <v>0</v>
      </c>
      <c r="L22" s="49">
        <f t="shared" si="8"/>
        <v>0</v>
      </c>
      <c r="M22" s="49">
        <f t="shared" si="8"/>
        <v>0</v>
      </c>
      <c r="N22" s="49">
        <f t="shared" si="8"/>
        <v>0</v>
      </c>
      <c r="O22" s="49">
        <f t="shared" si="8"/>
        <v>0</v>
      </c>
      <c r="P22" s="49">
        <f t="shared" si="8"/>
        <v>0</v>
      </c>
      <c r="Q22" s="49">
        <f t="shared" si="8"/>
        <v>0</v>
      </c>
      <c r="R22" s="49">
        <f t="shared" si="8"/>
        <v>0</v>
      </c>
      <c r="S22" s="49">
        <f t="shared" si="8"/>
        <v>0</v>
      </c>
      <c r="T22" s="49">
        <f t="shared" si="8"/>
        <v>0</v>
      </c>
    </row>
    <row r="23" ht="20.25" customHeight="1" spans="1:20">
      <c r="A23" s="48"/>
      <c r="B23" s="48" t="s">
        <v>98</v>
      </c>
      <c r="C23" s="48"/>
      <c r="D23" s="68" t="s">
        <v>117</v>
      </c>
      <c r="E23" s="49">
        <f t="shared" si="8"/>
        <v>61058.88</v>
      </c>
      <c r="F23" s="49">
        <f t="shared" si="8"/>
        <v>61058.88</v>
      </c>
      <c r="G23" s="49">
        <f t="shared" si="8"/>
        <v>61058.88</v>
      </c>
      <c r="H23" s="49">
        <f t="shared" si="8"/>
        <v>0</v>
      </c>
      <c r="I23" s="49">
        <f t="shared" si="8"/>
        <v>0</v>
      </c>
      <c r="J23" s="49">
        <f t="shared" si="8"/>
        <v>0</v>
      </c>
      <c r="K23" s="49">
        <f t="shared" si="8"/>
        <v>0</v>
      </c>
      <c r="L23" s="49">
        <f t="shared" si="8"/>
        <v>0</v>
      </c>
      <c r="M23" s="49">
        <f t="shared" si="8"/>
        <v>0</v>
      </c>
      <c r="N23" s="49">
        <f t="shared" si="8"/>
        <v>0</v>
      </c>
      <c r="O23" s="49">
        <f t="shared" si="8"/>
        <v>0</v>
      </c>
      <c r="P23" s="49">
        <f t="shared" si="8"/>
        <v>0</v>
      </c>
      <c r="Q23" s="49">
        <f t="shared" si="8"/>
        <v>0</v>
      </c>
      <c r="R23" s="49">
        <f t="shared" si="8"/>
        <v>0</v>
      </c>
      <c r="S23" s="49">
        <f t="shared" si="8"/>
        <v>0</v>
      </c>
      <c r="T23" s="49">
        <f t="shared" si="8"/>
        <v>0</v>
      </c>
    </row>
    <row r="24" ht="20.25" customHeight="1" spans="1:20">
      <c r="A24" s="48"/>
      <c r="B24" s="48"/>
      <c r="C24" s="48" t="s">
        <v>100</v>
      </c>
      <c r="D24" s="68" t="s">
        <v>118</v>
      </c>
      <c r="E24" s="49">
        <f t="shared" si="8"/>
        <v>61058.88</v>
      </c>
      <c r="F24" s="49">
        <f t="shared" si="8"/>
        <v>61058.88</v>
      </c>
      <c r="G24" s="49">
        <f t="shared" si="8"/>
        <v>61058.88</v>
      </c>
      <c r="H24" s="49">
        <f t="shared" si="8"/>
        <v>0</v>
      </c>
      <c r="I24" s="49">
        <f t="shared" si="8"/>
        <v>0</v>
      </c>
      <c r="J24" s="49">
        <f t="shared" si="8"/>
        <v>0</v>
      </c>
      <c r="K24" s="49">
        <f t="shared" si="8"/>
        <v>0</v>
      </c>
      <c r="L24" s="49">
        <f t="shared" si="8"/>
        <v>0</v>
      </c>
      <c r="M24" s="49">
        <f t="shared" si="8"/>
        <v>0</v>
      </c>
      <c r="N24" s="49">
        <f t="shared" si="8"/>
        <v>0</v>
      </c>
      <c r="O24" s="49">
        <f t="shared" si="8"/>
        <v>0</v>
      </c>
      <c r="P24" s="49">
        <f t="shared" si="8"/>
        <v>0</v>
      </c>
      <c r="Q24" s="49">
        <f t="shared" si="8"/>
        <v>0</v>
      </c>
      <c r="R24" s="49">
        <f t="shared" si="8"/>
        <v>0</v>
      </c>
      <c r="S24" s="49">
        <f t="shared" si="8"/>
        <v>0</v>
      </c>
      <c r="T24" s="49">
        <f t="shared" si="8"/>
        <v>0</v>
      </c>
    </row>
    <row r="25" ht="20.25" customHeight="1" spans="1:20">
      <c r="A25" s="48" t="s">
        <v>119</v>
      </c>
      <c r="B25" s="48" t="s">
        <v>102</v>
      </c>
      <c r="C25" s="48" t="s">
        <v>103</v>
      </c>
      <c r="D25" s="68" t="s">
        <v>120</v>
      </c>
      <c r="E25" s="49">
        <v>61058.88</v>
      </c>
      <c r="F25" s="49">
        <v>61058.88</v>
      </c>
      <c r="G25" s="49">
        <v>61058.88</v>
      </c>
      <c r="H25" s="49">
        <v>0</v>
      </c>
      <c r="I25" s="49">
        <v>0</v>
      </c>
      <c r="J25" s="49">
        <v>0</v>
      </c>
      <c r="K25" s="49">
        <v>0</v>
      </c>
      <c r="L25" s="49">
        <v>0</v>
      </c>
      <c r="M25" s="49">
        <v>0</v>
      </c>
      <c r="N25" s="49">
        <v>0</v>
      </c>
      <c r="O25" s="49">
        <v>0</v>
      </c>
      <c r="P25" s="49">
        <v>0</v>
      </c>
      <c r="Q25" s="49">
        <v>0</v>
      </c>
      <c r="R25" s="49">
        <v>0</v>
      </c>
      <c r="S25" s="49">
        <v>0</v>
      </c>
      <c r="T25" s="49">
        <v>0</v>
      </c>
    </row>
    <row r="26" ht="20.25" customHeight="1" spans="1:20">
      <c r="A26" s="48" t="s">
        <v>121</v>
      </c>
      <c r="B26" s="48"/>
      <c r="C26" s="48"/>
      <c r="D26" s="68" t="s">
        <v>122</v>
      </c>
      <c r="E26" s="49">
        <f t="shared" ref="E26:T28" si="9">E27</f>
        <v>91588.32</v>
      </c>
      <c r="F26" s="49">
        <f t="shared" si="9"/>
        <v>91588.32</v>
      </c>
      <c r="G26" s="49">
        <f t="shared" si="9"/>
        <v>91588.32</v>
      </c>
      <c r="H26" s="49">
        <f t="shared" si="9"/>
        <v>0</v>
      </c>
      <c r="I26" s="49">
        <f t="shared" si="9"/>
        <v>0</v>
      </c>
      <c r="J26" s="49">
        <f t="shared" si="9"/>
        <v>0</v>
      </c>
      <c r="K26" s="49">
        <f t="shared" si="9"/>
        <v>0</v>
      </c>
      <c r="L26" s="49">
        <f t="shared" si="9"/>
        <v>0</v>
      </c>
      <c r="M26" s="49">
        <f t="shared" si="9"/>
        <v>0</v>
      </c>
      <c r="N26" s="49">
        <f t="shared" si="9"/>
        <v>0</v>
      </c>
      <c r="O26" s="49">
        <f t="shared" si="9"/>
        <v>0</v>
      </c>
      <c r="P26" s="49">
        <f t="shared" si="9"/>
        <v>0</v>
      </c>
      <c r="Q26" s="49">
        <f t="shared" si="9"/>
        <v>0</v>
      </c>
      <c r="R26" s="49">
        <f t="shared" si="9"/>
        <v>0</v>
      </c>
      <c r="S26" s="49">
        <f t="shared" si="9"/>
        <v>0</v>
      </c>
      <c r="T26" s="49">
        <f t="shared" si="9"/>
        <v>0</v>
      </c>
    </row>
    <row r="27" ht="20.25" customHeight="1" spans="1:20">
      <c r="A27" s="48"/>
      <c r="B27" s="48" t="s">
        <v>123</v>
      </c>
      <c r="C27" s="48"/>
      <c r="D27" s="68" t="s">
        <v>124</v>
      </c>
      <c r="E27" s="49">
        <f t="shared" si="9"/>
        <v>91588.32</v>
      </c>
      <c r="F27" s="49">
        <f t="shared" si="9"/>
        <v>91588.32</v>
      </c>
      <c r="G27" s="49">
        <f t="shared" si="9"/>
        <v>91588.32</v>
      </c>
      <c r="H27" s="49">
        <f t="shared" si="9"/>
        <v>0</v>
      </c>
      <c r="I27" s="49">
        <f t="shared" si="9"/>
        <v>0</v>
      </c>
      <c r="J27" s="49">
        <f t="shared" si="9"/>
        <v>0</v>
      </c>
      <c r="K27" s="49">
        <f t="shared" si="9"/>
        <v>0</v>
      </c>
      <c r="L27" s="49">
        <f t="shared" si="9"/>
        <v>0</v>
      </c>
      <c r="M27" s="49">
        <f t="shared" si="9"/>
        <v>0</v>
      </c>
      <c r="N27" s="49">
        <f t="shared" si="9"/>
        <v>0</v>
      </c>
      <c r="O27" s="49">
        <f t="shared" si="9"/>
        <v>0</v>
      </c>
      <c r="P27" s="49">
        <f t="shared" si="9"/>
        <v>0</v>
      </c>
      <c r="Q27" s="49">
        <f t="shared" si="9"/>
        <v>0</v>
      </c>
      <c r="R27" s="49">
        <f t="shared" si="9"/>
        <v>0</v>
      </c>
      <c r="S27" s="49">
        <f t="shared" si="9"/>
        <v>0</v>
      </c>
      <c r="T27" s="49">
        <f t="shared" si="9"/>
        <v>0</v>
      </c>
    </row>
    <row r="28" ht="20.25" customHeight="1" spans="1:20">
      <c r="A28" s="48"/>
      <c r="B28" s="48"/>
      <c r="C28" s="48" t="s">
        <v>100</v>
      </c>
      <c r="D28" s="68" t="s">
        <v>125</v>
      </c>
      <c r="E28" s="49">
        <f t="shared" si="9"/>
        <v>91588.32</v>
      </c>
      <c r="F28" s="49">
        <f t="shared" si="9"/>
        <v>91588.32</v>
      </c>
      <c r="G28" s="49">
        <f t="shared" si="9"/>
        <v>91588.32</v>
      </c>
      <c r="H28" s="49">
        <f t="shared" si="9"/>
        <v>0</v>
      </c>
      <c r="I28" s="49">
        <f t="shared" si="9"/>
        <v>0</v>
      </c>
      <c r="J28" s="49">
        <f t="shared" si="9"/>
        <v>0</v>
      </c>
      <c r="K28" s="49">
        <f t="shared" si="9"/>
        <v>0</v>
      </c>
      <c r="L28" s="49">
        <f t="shared" si="9"/>
        <v>0</v>
      </c>
      <c r="M28" s="49">
        <f t="shared" si="9"/>
        <v>0</v>
      </c>
      <c r="N28" s="49">
        <f t="shared" si="9"/>
        <v>0</v>
      </c>
      <c r="O28" s="49">
        <f t="shared" si="9"/>
        <v>0</v>
      </c>
      <c r="P28" s="49">
        <f t="shared" si="9"/>
        <v>0</v>
      </c>
      <c r="Q28" s="49">
        <f t="shared" si="9"/>
        <v>0</v>
      </c>
      <c r="R28" s="49">
        <f t="shared" si="9"/>
        <v>0</v>
      </c>
      <c r="S28" s="49">
        <f t="shared" si="9"/>
        <v>0</v>
      </c>
      <c r="T28" s="49">
        <f t="shared" si="9"/>
        <v>0</v>
      </c>
    </row>
    <row r="29" ht="20.25" customHeight="1" spans="1:20">
      <c r="A29" s="48" t="s">
        <v>126</v>
      </c>
      <c r="B29" s="48" t="s">
        <v>127</v>
      </c>
      <c r="C29" s="48" t="s">
        <v>103</v>
      </c>
      <c r="D29" s="68" t="s">
        <v>128</v>
      </c>
      <c r="E29" s="49">
        <v>91588.32</v>
      </c>
      <c r="F29" s="49">
        <v>91588.32</v>
      </c>
      <c r="G29" s="49">
        <v>91588.32</v>
      </c>
      <c r="H29" s="49">
        <v>0</v>
      </c>
      <c r="I29" s="49">
        <v>0</v>
      </c>
      <c r="J29" s="49">
        <v>0</v>
      </c>
      <c r="K29" s="49">
        <v>0</v>
      </c>
      <c r="L29" s="49">
        <v>0</v>
      </c>
      <c r="M29" s="49">
        <v>0</v>
      </c>
      <c r="N29" s="49">
        <v>0</v>
      </c>
      <c r="O29" s="49">
        <v>0</v>
      </c>
      <c r="P29" s="49">
        <v>0</v>
      </c>
      <c r="Q29" s="49">
        <v>0</v>
      </c>
      <c r="R29" s="49">
        <v>0</v>
      </c>
      <c r="S29" s="49">
        <v>0</v>
      </c>
      <c r="T29" s="49">
        <v>0</v>
      </c>
    </row>
  </sheetData>
  <sheetProtection formatCells="0" formatColumns="0" formatRows="0"/>
  <mergeCells count="23">
    <mergeCell ref="A2:T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pageSetup paperSize="9" scale="60"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
  <sheetViews>
    <sheetView showGridLines="0" showZeros="0" workbookViewId="0">
      <selection activeCell="A1" sqref="A1"/>
    </sheetView>
  </sheetViews>
  <sheetFormatPr defaultColWidth="9" defaultRowHeight="14.25" outlineLevelRow="7"/>
  <cols>
    <col min="1" max="3" width="5.5" customWidth="1"/>
    <col min="4" max="4" width="14.75" customWidth="1"/>
    <col min="5" max="5" width="12.625" customWidth="1"/>
    <col min="6" max="18" width="10" customWidth="1"/>
  </cols>
  <sheetData>
    <row r="1" customHeight="1" spans="20:20">
      <c r="T1" s="37" t="s">
        <v>154</v>
      </c>
    </row>
    <row r="2" ht="33" customHeight="1" spans="1:20">
      <c r="A2" s="38" t="s">
        <v>155</v>
      </c>
      <c r="B2" s="38"/>
      <c r="C2" s="38"/>
      <c r="D2" s="38"/>
      <c r="E2" s="38"/>
      <c r="F2" s="38"/>
      <c r="G2" s="38"/>
      <c r="H2" s="38"/>
      <c r="I2" s="38"/>
      <c r="J2" s="38"/>
      <c r="K2" s="38"/>
      <c r="L2" s="38"/>
      <c r="M2" s="38"/>
      <c r="N2" s="38"/>
      <c r="O2" s="38"/>
      <c r="P2" s="38"/>
      <c r="Q2" s="38"/>
      <c r="R2" s="38"/>
      <c r="S2" s="38"/>
      <c r="T2" s="38"/>
    </row>
    <row r="3" ht="18" customHeight="1" spans="1:20">
      <c r="A3" s="39" t="s">
        <v>2</v>
      </c>
      <c r="B3" s="40"/>
      <c r="C3" s="40"/>
      <c r="D3" s="40"/>
      <c r="E3" s="40"/>
      <c r="T3" s="37" t="s">
        <v>3</v>
      </c>
    </row>
    <row r="4" ht="20.25" customHeight="1" spans="1:20">
      <c r="A4" s="42" t="s">
        <v>85</v>
      </c>
      <c r="B4" s="43"/>
      <c r="C4" s="43"/>
      <c r="D4" s="44"/>
      <c r="E4" s="41" t="s">
        <v>66</v>
      </c>
      <c r="F4" s="42" t="s">
        <v>131</v>
      </c>
      <c r="G4" s="43"/>
      <c r="H4" s="43"/>
      <c r="I4" s="44"/>
      <c r="J4" s="42" t="s">
        <v>132</v>
      </c>
      <c r="K4" s="43"/>
      <c r="L4" s="43"/>
      <c r="M4" s="43"/>
      <c r="N4" s="43"/>
      <c r="O4" s="43"/>
      <c r="P4" s="43"/>
      <c r="Q4" s="44"/>
      <c r="R4" s="41" t="s">
        <v>133</v>
      </c>
      <c r="S4" s="41" t="s">
        <v>134</v>
      </c>
      <c r="T4" s="41" t="s">
        <v>135</v>
      </c>
    </row>
    <row r="5" ht="20.25" customHeight="1" spans="1:20">
      <c r="A5" s="42" t="s">
        <v>136</v>
      </c>
      <c r="B5" s="43"/>
      <c r="C5" s="44"/>
      <c r="D5" s="41" t="s">
        <v>137</v>
      </c>
      <c r="E5" s="45"/>
      <c r="F5" s="41" t="s">
        <v>138</v>
      </c>
      <c r="G5" s="41" t="s">
        <v>139</v>
      </c>
      <c r="H5" s="41" t="s">
        <v>140</v>
      </c>
      <c r="I5" s="41" t="s">
        <v>141</v>
      </c>
      <c r="J5" s="41" t="s">
        <v>142</v>
      </c>
      <c r="K5" s="41" t="s">
        <v>143</v>
      </c>
      <c r="L5" s="41" t="s">
        <v>144</v>
      </c>
      <c r="M5" s="41" t="s">
        <v>145</v>
      </c>
      <c r="N5" s="41" t="s">
        <v>146</v>
      </c>
      <c r="O5" s="41" t="s">
        <v>147</v>
      </c>
      <c r="P5" s="41" t="s">
        <v>148</v>
      </c>
      <c r="Q5" s="41" t="s">
        <v>149</v>
      </c>
      <c r="R5" s="45"/>
      <c r="S5" s="45"/>
      <c r="T5" s="45"/>
    </row>
    <row r="6" ht="38.25" customHeight="1" spans="1:20">
      <c r="A6" s="46" t="s">
        <v>86</v>
      </c>
      <c r="B6" s="46" t="s">
        <v>87</v>
      </c>
      <c r="C6" s="46" t="s">
        <v>88</v>
      </c>
      <c r="D6" s="47"/>
      <c r="E6" s="47"/>
      <c r="F6" s="47"/>
      <c r="G6" s="47"/>
      <c r="H6" s="47"/>
      <c r="I6" s="47"/>
      <c r="J6" s="47"/>
      <c r="K6" s="47"/>
      <c r="L6" s="47"/>
      <c r="M6" s="47"/>
      <c r="N6" s="47"/>
      <c r="O6" s="47"/>
      <c r="P6" s="47"/>
      <c r="Q6" s="47"/>
      <c r="R6" s="47"/>
      <c r="S6" s="47"/>
      <c r="T6" s="47"/>
    </row>
    <row r="7" ht="13.5" customHeight="1" spans="1:20">
      <c r="A7" s="46"/>
      <c r="B7" s="46"/>
      <c r="C7" s="46"/>
      <c r="D7" s="46"/>
      <c r="E7" s="46"/>
      <c r="F7" s="46"/>
      <c r="G7" s="46"/>
      <c r="H7" s="46"/>
      <c r="I7" s="46"/>
      <c r="J7" s="46"/>
      <c r="K7" s="46"/>
      <c r="L7" s="46"/>
      <c r="M7" s="46"/>
      <c r="N7" s="46"/>
      <c r="O7" s="46"/>
      <c r="P7" s="46"/>
      <c r="Q7" s="46"/>
      <c r="R7" s="46"/>
      <c r="S7" s="71"/>
      <c r="T7" s="71"/>
    </row>
    <row r="8" s="36" customFormat="1" ht="25.5" customHeight="1" spans="1:20">
      <c r="A8" s="48"/>
      <c r="B8" s="48"/>
      <c r="C8" s="48"/>
      <c r="D8" s="68"/>
      <c r="E8" s="70"/>
      <c r="F8" s="70"/>
      <c r="G8" s="70"/>
      <c r="H8" s="70"/>
      <c r="I8" s="70"/>
      <c r="J8" s="70"/>
      <c r="K8" s="49"/>
      <c r="L8" s="70"/>
      <c r="M8" s="70"/>
      <c r="N8" s="70"/>
      <c r="O8" s="70"/>
      <c r="P8" s="70"/>
      <c r="Q8" s="70"/>
      <c r="R8" s="70"/>
      <c r="S8" s="70"/>
      <c r="T8" s="70"/>
    </row>
  </sheetData>
  <sheetProtection formatCells="0" formatColumns="0" formatRows="0"/>
  <mergeCells count="23">
    <mergeCell ref="A2:T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pageSetup paperSize="9" scale="6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
  <sheetViews>
    <sheetView showGridLines="0" showZeros="0" workbookViewId="0">
      <selection activeCell="A1" sqref="A1"/>
    </sheetView>
  </sheetViews>
  <sheetFormatPr defaultColWidth="9" defaultRowHeight="14.25" outlineLevelRow="7"/>
  <cols>
    <col min="1" max="3" width="5.5" customWidth="1"/>
    <col min="4" max="4" width="14.75" customWidth="1"/>
    <col min="5" max="5" width="12.625" customWidth="1"/>
    <col min="6" max="18" width="10" customWidth="1"/>
  </cols>
  <sheetData>
    <row r="1" customHeight="1" spans="20:20">
      <c r="T1" s="37" t="s">
        <v>156</v>
      </c>
    </row>
    <row r="2" ht="33" customHeight="1" spans="1:20">
      <c r="A2" s="38" t="s">
        <v>157</v>
      </c>
      <c r="B2" s="38"/>
      <c r="C2" s="38"/>
      <c r="D2" s="38"/>
      <c r="E2" s="38"/>
      <c r="F2" s="38"/>
      <c r="G2" s="38"/>
      <c r="H2" s="38"/>
      <c r="I2" s="38"/>
      <c r="J2" s="38"/>
      <c r="K2" s="38"/>
      <c r="L2" s="38"/>
      <c r="M2" s="38"/>
      <c r="N2" s="38"/>
      <c r="O2" s="38"/>
      <c r="P2" s="38"/>
      <c r="Q2" s="38"/>
      <c r="R2" s="38"/>
      <c r="S2" s="38"/>
      <c r="T2" s="38"/>
    </row>
    <row r="3" ht="18" customHeight="1" spans="1:20">
      <c r="A3" s="39" t="s">
        <v>2</v>
      </c>
      <c r="B3" s="40"/>
      <c r="C3" s="40"/>
      <c r="D3" s="40"/>
      <c r="E3" s="40"/>
      <c r="T3" s="37" t="s">
        <v>3</v>
      </c>
    </row>
    <row r="4" ht="20.25" customHeight="1" spans="1:20">
      <c r="A4" s="42" t="s">
        <v>85</v>
      </c>
      <c r="B4" s="43"/>
      <c r="C4" s="43"/>
      <c r="D4" s="44"/>
      <c r="E4" s="41" t="s">
        <v>66</v>
      </c>
      <c r="F4" s="42" t="s">
        <v>131</v>
      </c>
      <c r="G4" s="43"/>
      <c r="H4" s="43"/>
      <c r="I4" s="44"/>
      <c r="J4" s="42" t="s">
        <v>132</v>
      </c>
      <c r="K4" s="43"/>
      <c r="L4" s="43"/>
      <c r="M4" s="43"/>
      <c r="N4" s="43"/>
      <c r="O4" s="43"/>
      <c r="P4" s="43"/>
      <c r="Q4" s="44"/>
      <c r="R4" s="41" t="s">
        <v>133</v>
      </c>
      <c r="S4" s="41" t="s">
        <v>134</v>
      </c>
      <c r="T4" s="41" t="s">
        <v>135</v>
      </c>
    </row>
    <row r="5" ht="20.25" customHeight="1" spans="1:20">
      <c r="A5" s="42" t="s">
        <v>136</v>
      </c>
      <c r="B5" s="43"/>
      <c r="C5" s="44"/>
      <c r="D5" s="41" t="s">
        <v>137</v>
      </c>
      <c r="E5" s="45"/>
      <c r="F5" s="41" t="s">
        <v>138</v>
      </c>
      <c r="G5" s="41" t="s">
        <v>139</v>
      </c>
      <c r="H5" s="41" t="s">
        <v>140</v>
      </c>
      <c r="I5" s="41" t="s">
        <v>141</v>
      </c>
      <c r="J5" s="41" t="s">
        <v>142</v>
      </c>
      <c r="K5" s="41" t="s">
        <v>143</v>
      </c>
      <c r="L5" s="41" t="s">
        <v>144</v>
      </c>
      <c r="M5" s="41" t="s">
        <v>145</v>
      </c>
      <c r="N5" s="41" t="s">
        <v>146</v>
      </c>
      <c r="O5" s="41" t="s">
        <v>147</v>
      </c>
      <c r="P5" s="41" t="s">
        <v>148</v>
      </c>
      <c r="Q5" s="41" t="s">
        <v>149</v>
      </c>
      <c r="R5" s="45"/>
      <c r="S5" s="45"/>
      <c r="T5" s="45"/>
    </row>
    <row r="6" ht="38.25" customHeight="1" spans="1:20">
      <c r="A6" s="46" t="s">
        <v>86</v>
      </c>
      <c r="B6" s="46" t="s">
        <v>87</v>
      </c>
      <c r="C6" s="46" t="s">
        <v>88</v>
      </c>
      <c r="D6" s="47"/>
      <c r="E6" s="47"/>
      <c r="F6" s="47"/>
      <c r="G6" s="47"/>
      <c r="H6" s="47"/>
      <c r="I6" s="47"/>
      <c r="J6" s="47"/>
      <c r="K6" s="47"/>
      <c r="L6" s="47"/>
      <c r="M6" s="47"/>
      <c r="N6" s="47"/>
      <c r="O6" s="47"/>
      <c r="P6" s="47"/>
      <c r="Q6" s="47"/>
      <c r="R6" s="47"/>
      <c r="S6" s="47"/>
      <c r="T6" s="47"/>
    </row>
    <row r="7" ht="13.5" customHeight="1" spans="1:20">
      <c r="A7" s="46"/>
      <c r="B7" s="46"/>
      <c r="C7" s="46"/>
      <c r="D7" s="46"/>
      <c r="E7" s="46"/>
      <c r="F7" s="46"/>
      <c r="G7" s="46"/>
      <c r="H7" s="46"/>
      <c r="I7" s="46"/>
      <c r="J7" s="46"/>
      <c r="K7" s="46"/>
      <c r="L7" s="46"/>
      <c r="M7" s="46"/>
      <c r="N7" s="46"/>
      <c r="O7" s="46"/>
      <c r="P7" s="46"/>
      <c r="Q7" s="46"/>
      <c r="R7" s="46"/>
      <c r="S7" s="71"/>
      <c r="T7" s="71"/>
    </row>
    <row r="8" s="36" customFormat="1" ht="25.5" customHeight="1" spans="1:20">
      <c r="A8" s="48"/>
      <c r="B8" s="48"/>
      <c r="C8" s="48"/>
      <c r="D8" s="68"/>
      <c r="E8" s="70"/>
      <c r="F8" s="70"/>
      <c r="G8" s="70"/>
      <c r="H8" s="70"/>
      <c r="I8" s="70"/>
      <c r="J8" s="70"/>
      <c r="K8" s="49"/>
      <c r="L8" s="70"/>
      <c r="M8" s="70"/>
      <c r="N8" s="70"/>
      <c r="O8" s="70"/>
      <c r="P8" s="70"/>
      <c r="Q8" s="70"/>
      <c r="R8" s="70"/>
      <c r="S8" s="70"/>
      <c r="T8" s="70"/>
    </row>
  </sheetData>
  <sheetProtection formatCells="0" formatColumns="0" formatRows="0"/>
  <mergeCells count="23">
    <mergeCell ref="A2:T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pageSetup paperSize="9" scale="6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GridLines="0" showZeros="0" workbookViewId="0">
      <selection activeCell="A1" sqref="A1"/>
    </sheetView>
  </sheetViews>
  <sheetFormatPr defaultColWidth="9" defaultRowHeight="14.25" outlineLevelCol="7"/>
  <cols>
    <col min="1" max="3" width="5.5" customWidth="1"/>
    <col min="4" max="4" width="19.75" customWidth="1"/>
    <col min="5" max="8" width="16.875" customWidth="1"/>
  </cols>
  <sheetData>
    <row r="1" customHeight="1" spans="8:8">
      <c r="H1" s="37" t="s">
        <v>158</v>
      </c>
    </row>
    <row r="2" ht="38.25" customHeight="1" spans="1:8">
      <c r="A2" s="65" t="s">
        <v>159</v>
      </c>
      <c r="B2" s="65"/>
      <c r="C2" s="65"/>
      <c r="D2" s="65"/>
      <c r="E2" s="65"/>
      <c r="F2" s="65"/>
      <c r="G2" s="65"/>
      <c r="H2" s="65"/>
    </row>
    <row r="3" ht="19.5" customHeight="1" spans="1:8">
      <c r="A3" s="66" t="s">
        <v>160</v>
      </c>
      <c r="B3" s="67"/>
      <c r="C3" s="67"/>
      <c r="D3" s="67"/>
      <c r="H3" s="37" t="s">
        <v>161</v>
      </c>
    </row>
    <row r="4" ht="20.25" customHeight="1" spans="1:8">
      <c r="A4" s="42" t="s">
        <v>85</v>
      </c>
      <c r="B4" s="43"/>
      <c r="C4" s="43"/>
      <c r="D4" s="44"/>
      <c r="E4" s="42" t="s">
        <v>131</v>
      </c>
      <c r="F4" s="43"/>
      <c r="G4" s="43"/>
      <c r="H4" s="44"/>
    </row>
    <row r="5" ht="20.25" customHeight="1" spans="1:8">
      <c r="A5" s="42" t="s">
        <v>136</v>
      </c>
      <c r="B5" s="43"/>
      <c r="C5" s="44"/>
      <c r="D5" s="41" t="s">
        <v>137</v>
      </c>
      <c r="E5" s="41" t="s">
        <v>66</v>
      </c>
      <c r="F5" s="41" t="s">
        <v>139</v>
      </c>
      <c r="G5" s="41" t="s">
        <v>140</v>
      </c>
      <c r="H5" s="41" t="s">
        <v>162</v>
      </c>
    </row>
    <row r="6" ht="20.25" customHeight="1" spans="1:8">
      <c r="A6" s="46" t="s">
        <v>86</v>
      </c>
      <c r="B6" s="46" t="s">
        <v>87</v>
      </c>
      <c r="C6" s="46" t="s">
        <v>88</v>
      </c>
      <c r="D6" s="47"/>
      <c r="E6" s="47"/>
      <c r="F6" s="47"/>
      <c r="G6" s="47"/>
      <c r="H6" s="47"/>
    </row>
    <row r="7" customHeight="1" spans="1:8">
      <c r="A7" s="46" t="s">
        <v>79</v>
      </c>
      <c r="B7" s="46" t="s">
        <v>79</v>
      </c>
      <c r="C7" s="46" t="s">
        <v>79</v>
      </c>
      <c r="D7" s="46" t="s">
        <v>79</v>
      </c>
      <c r="E7" s="46" t="s">
        <v>79</v>
      </c>
      <c r="F7" s="46" t="s">
        <v>79</v>
      </c>
      <c r="G7" s="46" t="s">
        <v>79</v>
      </c>
      <c r="H7" s="46" t="s">
        <v>79</v>
      </c>
    </row>
    <row r="8" s="36" customFormat="1" ht="23.25" customHeight="1" spans="1:8">
      <c r="A8" s="48"/>
      <c r="B8" s="48"/>
      <c r="C8" s="48"/>
      <c r="D8" s="68" t="s">
        <v>163</v>
      </c>
      <c r="E8" s="69">
        <f>E9+E13+E15</f>
        <v>1257482.17</v>
      </c>
      <c r="F8" s="69">
        <f>F9+F13+F15</f>
        <v>1082882.17</v>
      </c>
      <c r="G8" s="69">
        <f>G9+G13+G15</f>
        <v>138600</v>
      </c>
      <c r="H8" s="69">
        <f>H9+H13+H15</f>
        <v>36000</v>
      </c>
    </row>
    <row r="9" ht="23.25" customHeight="1" spans="1:8">
      <c r="A9" s="48" t="s">
        <v>90</v>
      </c>
      <c r="B9" s="48"/>
      <c r="C9" s="48"/>
      <c r="D9" s="68" t="s">
        <v>164</v>
      </c>
      <c r="E9" s="69">
        <f>SUM(E10:E12)</f>
        <v>1104834.97</v>
      </c>
      <c r="F9" s="69">
        <f>SUM(F10:F12)</f>
        <v>930234.97</v>
      </c>
      <c r="G9" s="69">
        <f>SUM(G10:G12)</f>
        <v>138600</v>
      </c>
      <c r="H9" s="69">
        <f>SUM(H10:H12)</f>
        <v>36000</v>
      </c>
    </row>
    <row r="10" ht="23.25" customHeight="1" spans="1:8">
      <c r="A10" s="48" t="s">
        <v>95</v>
      </c>
      <c r="B10" s="48" t="s">
        <v>92</v>
      </c>
      <c r="C10" s="48" t="s">
        <v>92</v>
      </c>
      <c r="D10" s="68" t="s">
        <v>165</v>
      </c>
      <c r="E10" s="69">
        <v>127466.08</v>
      </c>
      <c r="F10" s="69">
        <v>127466.08</v>
      </c>
      <c r="G10" s="69">
        <v>0</v>
      </c>
      <c r="H10" s="69">
        <v>0</v>
      </c>
    </row>
    <row r="11" ht="23.25" customHeight="1" spans="1:8">
      <c r="A11" s="48" t="s">
        <v>95</v>
      </c>
      <c r="B11" s="48" t="s">
        <v>98</v>
      </c>
      <c r="C11" s="48" t="s">
        <v>100</v>
      </c>
      <c r="D11" s="68" t="s">
        <v>166</v>
      </c>
      <c r="E11" s="69">
        <v>941368.89</v>
      </c>
      <c r="F11" s="69">
        <v>802768.89</v>
      </c>
      <c r="G11" s="69">
        <v>138600</v>
      </c>
      <c r="H11" s="69">
        <v>0</v>
      </c>
    </row>
    <row r="12" ht="23.25" customHeight="1" spans="1:8">
      <c r="A12" s="48" t="s">
        <v>95</v>
      </c>
      <c r="B12" s="48" t="s">
        <v>98</v>
      </c>
      <c r="C12" s="48" t="s">
        <v>111</v>
      </c>
      <c r="D12" s="68" t="s">
        <v>167</v>
      </c>
      <c r="E12" s="69">
        <v>36000</v>
      </c>
      <c r="F12" s="69">
        <v>0</v>
      </c>
      <c r="G12" s="69">
        <v>0</v>
      </c>
      <c r="H12" s="69">
        <v>36000</v>
      </c>
    </row>
    <row r="13" ht="23.25" customHeight="1" spans="1:8">
      <c r="A13" s="48" t="s">
        <v>115</v>
      </c>
      <c r="B13" s="48"/>
      <c r="C13" s="48"/>
      <c r="D13" s="68" t="s">
        <v>168</v>
      </c>
      <c r="E13" s="69">
        <f>E14</f>
        <v>61058.88</v>
      </c>
      <c r="F13" s="69">
        <f>F14</f>
        <v>61058.88</v>
      </c>
      <c r="G13" s="69">
        <f>G14</f>
        <v>0</v>
      </c>
      <c r="H13" s="69">
        <f>H14</f>
        <v>0</v>
      </c>
    </row>
    <row r="14" ht="23.25" customHeight="1" spans="1:8">
      <c r="A14" s="48" t="s">
        <v>119</v>
      </c>
      <c r="B14" s="48" t="s">
        <v>98</v>
      </c>
      <c r="C14" s="48" t="s">
        <v>100</v>
      </c>
      <c r="D14" s="68" t="s">
        <v>169</v>
      </c>
      <c r="E14" s="69">
        <v>61058.88</v>
      </c>
      <c r="F14" s="69">
        <v>61058.88</v>
      </c>
      <c r="G14" s="69">
        <v>0</v>
      </c>
      <c r="H14" s="69">
        <v>0</v>
      </c>
    </row>
    <row r="15" ht="23.25" customHeight="1" spans="1:8">
      <c r="A15" s="48" t="s">
        <v>121</v>
      </c>
      <c r="B15" s="48"/>
      <c r="C15" s="48"/>
      <c r="D15" s="68" t="s">
        <v>170</v>
      </c>
      <c r="E15" s="69">
        <f>E16</f>
        <v>91588.32</v>
      </c>
      <c r="F15" s="69">
        <f>F16</f>
        <v>91588.32</v>
      </c>
      <c r="G15" s="69">
        <f>G16</f>
        <v>0</v>
      </c>
      <c r="H15" s="69">
        <f>H16</f>
        <v>0</v>
      </c>
    </row>
    <row r="16" ht="23.25" customHeight="1" spans="1:8">
      <c r="A16" s="48" t="s">
        <v>126</v>
      </c>
      <c r="B16" s="48" t="s">
        <v>123</v>
      </c>
      <c r="C16" s="48" t="s">
        <v>100</v>
      </c>
      <c r="D16" s="68" t="s">
        <v>171</v>
      </c>
      <c r="E16" s="69">
        <v>91588.32</v>
      </c>
      <c r="F16" s="69">
        <v>91588.32</v>
      </c>
      <c r="G16" s="69">
        <v>0</v>
      </c>
      <c r="H16" s="69">
        <v>0</v>
      </c>
    </row>
  </sheetData>
  <sheetProtection formatCells="0" formatColumns="0" formatRows="0"/>
  <mergeCells count="10">
    <mergeCell ref="A2:H2"/>
    <mergeCell ref="A3:D3"/>
    <mergeCell ref="A4:D4"/>
    <mergeCell ref="E4:H4"/>
    <mergeCell ref="A5:C5"/>
    <mergeCell ref="D5:D6"/>
    <mergeCell ref="E5:E6"/>
    <mergeCell ref="F5:F6"/>
    <mergeCell ref="G5:G6"/>
    <mergeCell ref="H5:H6"/>
  </mergeCells>
  <pageMargins left="0.75" right="0.75" top="1" bottom="1" header="0.5" footer="0.5"/>
  <pageSetup paperSize="9" scale="9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收支总表</vt:lpstr>
      <vt:lpstr>收入总表</vt:lpstr>
      <vt:lpstr>支出总表</vt:lpstr>
      <vt:lpstr>支出总表分类</vt:lpstr>
      <vt:lpstr>财政拨款收支总表</vt:lpstr>
      <vt:lpstr>一般公共预算支出表</vt:lpstr>
      <vt:lpstr>政府性基金支出总表</vt:lpstr>
      <vt:lpstr>专户</vt:lpstr>
      <vt:lpstr>一般预算基本支出表</vt:lpstr>
      <vt:lpstr>工资福利支出表</vt:lpstr>
      <vt:lpstr>一般商品和服务支出</vt:lpstr>
      <vt:lpstr>对个人和家庭的补助支出</vt:lpstr>
      <vt:lpstr>政府采购表</vt:lpstr>
      <vt:lpstr>政府购买服务表</vt:lpstr>
      <vt:lpstr>三公经费表</vt:lpstr>
      <vt:lpstr>整体绩效目标申报表</vt:lpstr>
      <vt:lpstr>项目绩效申报目标表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luoyang</dc:creator>
  <cp:lastModifiedBy>qcdn</cp:lastModifiedBy>
  <dcterms:created xsi:type="dcterms:W3CDTF">2017-10-20T07:08:00Z</dcterms:created>
  <dcterms:modified xsi:type="dcterms:W3CDTF">2020-12-28T08:12:37Z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EDOID">
    <vt:i4>14615930</vt:i4>
  </property>
</Properties>
</file>